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\03 기본모의고사\"/>
    </mc:Choice>
  </mc:AlternateContent>
  <xr:revisionPtr revIDLastSave="0" documentId="13_ncr:1_{601EE2C3-305E-4E7F-AAC7-D2BE673D410B}" xr6:coauthVersionLast="47" xr6:coauthVersionMax="47" xr10:uidLastSave="{00000000-0000-0000-0000-000000000000}"/>
  <bookViews>
    <workbookView xWindow="-108" yWindow="-108" windowWidth="23256" windowHeight="12456" tabRatio="791" firstSheet="2" activeTab="8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4" r:id="rId4"/>
    <sheet name="분석작업-1" sheetId="3" r:id="rId5"/>
    <sheet name="시나리오 요약" sheetId="15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'분석작업-2'!$B$16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B30" i="2" a="1"/>
  <c r="B30" i="2" s="1"/>
  <c r="C30" i="2" a="1"/>
  <c r="C30" i="2" s="1"/>
  <c r="D30" i="2" a="1"/>
  <c r="D30" i="2"/>
  <c r="E30" i="2" a="1"/>
  <c r="E30" i="2" s="1"/>
  <c r="C31" i="2" a="1"/>
  <c r="C31" i="2"/>
  <c r="D31" i="2" a="1"/>
  <c r="D31" i="2" s="1"/>
  <c r="E31" i="2" a="1"/>
  <c r="E31" i="2"/>
  <c r="C32" i="2" a="1"/>
  <c r="C32" i="2" s="1"/>
  <c r="D32" i="2" a="1"/>
  <c r="D32" i="2" s="1"/>
  <c r="E32" i="2" a="1"/>
  <c r="E32" i="2" s="1"/>
  <c r="B31" i="2" a="1"/>
  <c r="B31" i="2" s="1"/>
  <c r="B32" i="2" a="1"/>
  <c r="B32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G10" i="2"/>
  <c r="C3" i="2"/>
  <c r="C4" i="2"/>
  <c r="C5" i="2"/>
  <c r="B4" i="2" a="1"/>
  <c r="B4" i="2"/>
  <c r="B5" i="2" a="1"/>
  <c r="B5" i="2"/>
  <c r="B3" i="2" a="1"/>
  <c r="B3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3" i="2" a="1"/>
  <c r="H21" i="2" a="1"/>
  <c r="H14" i="2" a="1"/>
  <c r="H22" i="2" a="1"/>
  <c r="H11" i="2" a="1"/>
  <c r="H20" i="2" a="1"/>
  <c r="H15" i="2" a="1"/>
  <c r="H23" i="2" a="1"/>
  <c r="H16" i="2" a="1"/>
  <c r="H24" i="2" a="1"/>
  <c r="H12" i="2" a="1"/>
  <c r="H17" i="2" a="1"/>
  <c r="H25" i="2" a="1"/>
  <c r="H18" i="2" a="1"/>
  <c r="H10" i="2" a="1"/>
  <c r="H19" i="2" a="1"/>
  <c r="H24" i="2" l="1"/>
  <c r="H22" i="2"/>
  <c r="H20" i="2"/>
  <c r="H18" i="2"/>
  <c r="H16" i="2"/>
  <c r="H14" i="2"/>
  <c r="H12" i="2"/>
  <c r="H25" i="2"/>
  <c r="H23" i="2"/>
  <c r="H21" i="2"/>
  <c r="H19" i="2"/>
  <c r="H17" i="2"/>
  <c r="H15" i="2"/>
  <c r="H13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0A2DD1-393D-47E3-A5D2-8E70F9D4958E}" name="MS Access Database_Query" type="1" refreshedVersion="8" background="1">
    <dbPr connection="DSN=MS Access Database;DBQ=C:\Users\SAMSUNG\Desktop\길벗컴활1급\01 엑셀\03 기본모의고사\사원관리.accdb;DefaultDir=C:\Users\SAMSUNG\Desktop\길벗컴활1급\01 엑셀\03 기본모의고사;DriverId=25;FIL=MS Access;MaxBufferSize=2048;PageTimeout=5;" command="SELECT 사원명부.이름, 사원명부.입사일, 사원명부.부서, 사원명부.직위, 사원명부.기본급_x000d__x000a_FROM 사원명부 사원명부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<sst xmlns="http://schemas.openxmlformats.org/spreadsheetml/2006/main" count="410" uniqueCount="169">
  <si>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</si>
  <si>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</si>
  <si>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</si>
  <si>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</si>
  <si>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</si>
  <si>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</si>
  <si>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</si>
  <si>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</si>
  <si>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</si>
  <si>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</si>
  <si>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</si>
  <si>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</si>
  <si>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</si>
  <si>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</si>
  <si>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</si>
  <si>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</si>
  <si>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</si>
  <si>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</si>
  <si>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</si>
  <si>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</si>
  <si>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</si>
  <si>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</si>
  <si>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</si>
  <si>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</si>
  <si>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</si>
  <si>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</si>
  <si>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</si>
  <si>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</si>
  <si>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</si>
  <si>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</si>
  <si>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</si>
  <si>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</si>
  <si>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</si>
  <si>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</si>
  <si>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</si>
  <si>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</si>
  <si>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</si>
  <si>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</si>
  <si>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</si>
  <si>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</si>
  <si>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</si>
  <si>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</si>
  <si>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</si>
  <si>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</si>
  <si>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</si>
  <si>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</si>
  <si>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</si>
  <si>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</si>
  <si>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</si>
  <si>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</si>
  <si>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</si>
  <si>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</si>
  <si>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</si>
  <si>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</si>
  <si>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</si>
  <si>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</si>
  <si>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</si>
  <si>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</si>
  <si>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</si>
  <si>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</si>
  <si>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</si>
  <si>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</si>
  <si>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</si>
  <si>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</si>
  <si>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</si>
  <si>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</si>
  <si>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</si>
  <si>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</si>
  <si>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</si>
  <si>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</si>
  <si>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</si>
  <si>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</si>
  <si>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</si>
  <si>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</si>
  <si>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</si>
  <si>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</si>
  <si>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</si>
  <si>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</si>
  <si>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</si>
  <si>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</si>
  <si>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</si>
  <si>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</si>
  <si>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</si>
  <si>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</si>
  <si>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</si>
  <si>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</si>
  <si>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</si>
  <si>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</si>
  <si>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</si>
  <si>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</si>
  <si>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</si>
  <si>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</si>
  <si>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</si>
  <si>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</si>
  <si>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</si>
  <si>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</si>
  <si>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</si>
  <si>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</si>
  <si>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</si>
  <si>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</si>
  <si>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</si>
  <si>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</si>
  <si>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</si>
  <si>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</si>
  <si>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</si>
  <si>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</si>
  <si>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</si>
  <si>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</si>
  <si>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</si>
  <si>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</si>
  <si>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</si>
  <si>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</si>
  <si>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</si>
  <si>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</si>
  <si>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</si>
  <si>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</si>
  <si>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</si>
  <si>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</si>
  <si>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</si>
  <si>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</si>
  <si>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</si>
  <si>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</si>
  <si>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</si>
  <si>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</si>
  <si>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</si>
  <si>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</si>
  <si>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</si>
  <si>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</si>
  <si>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</si>
  <si>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</si>
  <si>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</si>
  <si>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</si>
  <si>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$E$12</t>
  </si>
  <si>
    <t>단가 증가</t>
  </si>
  <si>
    <t>단가 감소</t>
  </si>
  <si>
    <t>만든 사람 SAMSUNG 날짜 2025-03-09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</si>
  <si>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</si>
  <si>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</si>
  <si>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</si>
  <si>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</si>
  <si>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</si>
  <si>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</si>
  <si>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</si>
  <si>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이름</t>
  </si>
  <si>
    <t>(모두)</t>
  </si>
  <si>
    <t>영업부</t>
  </si>
  <si>
    <t>총무부</t>
  </si>
  <si>
    <t>기획부</t>
  </si>
  <si>
    <t>경리부</t>
  </si>
  <si>
    <t>광고부</t>
  </si>
  <si>
    <t>디자인</t>
  </si>
  <si>
    <t>유통부</t>
  </si>
  <si>
    <t>인사부</t>
  </si>
  <si>
    <t>판촉부</t>
  </si>
  <si>
    <t>대리</t>
  </si>
  <si>
    <t>사원</t>
  </si>
  <si>
    <t>주임</t>
  </si>
  <si>
    <t>합계 : 기본급</t>
  </si>
  <si>
    <t>합계 : 상여금</t>
  </si>
  <si>
    <t>직위</t>
  </si>
  <si>
    <t>값</t>
  </si>
  <si>
    <t>입사일</t>
  </si>
  <si>
    <t>기본급</t>
  </si>
  <si>
    <t>임종국</t>
  </si>
  <si>
    <t>송명근</t>
  </si>
  <si>
    <t>이춘식</t>
  </si>
  <si>
    <t>합계 : 기본급 - 부서: 유통부, 직위: 대리, 이름: 고영욱 (+)에 대한 세부 정보</t>
  </si>
  <si>
    <t>$B$15</t>
    <phoneticPr fontId="1" type="noConversion"/>
  </si>
  <si>
    <t>$B$16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</si>
</sst>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@&quot;님&quot;"/>
    <numFmt numFmtId="180" formatCode="#,##0&quot;원&quot;"/>
    <numFmt numFmtId="181" formatCode="[=0]\◆;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6" fillId="0" borderId="0" xfId="0" applyFont="1">
      <alignment vertical="center"/>
    </xf>
    <xf numFmtId="41" fontId="0" fillId="0" borderId="8" xfId="0" applyNumberFormat="1" applyBorder="1">
      <alignment vertical="center"/>
    </xf>
    <xf numFmtId="0" fontId="11" fillId="5" borderId="0" xfId="0" applyFont="1" applyFill="1" applyAlignment="1">
      <alignment horizontal="lef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6">
    <dxf>
      <numFmt numFmtId="180" formatCode="#,##0&quot;원&quot;"/>
    </dxf>
    <dxf>
      <numFmt numFmtId="180" formatCode="#,##0&quot;원&quot;"/>
    </dxf>
    <dxf>
      <numFmt numFmtId="1" formatCode="0"/>
    </dxf>
    <dxf>
      <numFmt numFmtId="182" formatCode="0.0"/>
    </dxf>
    <dxf>
      <numFmt numFmtId="19" formatCode="yyyy/mm/dd"/>
    </dxf>
    <dxf>
      <font>
        <color theme="1"/>
      </font>
      <fill>
        <patternFill>
          <bgColor rgb="FFFFC000"/>
        </patternFill>
      </fill>
    </dxf>
  </dxfs>
  <tableStyles count="1" defaultTableStyle="TableStyleMedium2" defaultPivotStyle="PivotStyleLight16">
    <tableStyle name="Invisible" pivot="0" table="0" count="0" xr9:uid="{BC3372F1-9ACE-4634-8367-FCD50D8319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44-4DEB-AEB2-8D45923A80B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44-4DEB-AEB2-8D45923A80BF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7644-4DEB-AEB2-8D45923A80BF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solidFill>
          <a:schemeClr val="bg1">
            <a:lumMod val="7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25.785458217593" backgroundQuery="1" createdVersion="8" refreshedVersion="8" minRefreshableVersion="3" recordCount="30" xr:uid="{3BD630F6-CF6D-4931-B607-E690A835B3B8}">
  <cacheSource type="external" connectionId="1"/>
  <cacheFields count="6">
    <cacheField name="이름" numFmtId="0" sqlType="-9">
      <sharedItems count="30">
        <s v="김민재"/>
        <s v="이은희"/>
        <s v="신영희"/>
        <s v="박영자"/>
        <s v="이춘식"/>
        <s v="김인수"/>
        <s v="성석제"/>
        <s v="이문열"/>
        <s v="양재천"/>
        <s v="박용현"/>
        <s v="김평식"/>
        <s v="이광석"/>
        <s v="김민환"/>
        <s v="이출하"/>
        <s v="송명근"/>
        <s v="송연정"/>
        <s v="김성희"/>
        <s v="고영욱"/>
        <s v="박은실"/>
        <s v="신성호"/>
        <s v="설영범"/>
        <s v="김영민"/>
        <s v="문선희"/>
        <s v="임종국"/>
        <s v="이완호"/>
        <s v="김익태"/>
        <s v="문영래"/>
        <s v="남기원"/>
        <s v="황유진"/>
        <s v="김동길"/>
      </sharedItems>
    </cacheField>
    <cacheField name="입사일" numFmtId="0" sqlType="11">
      <sharedItems containsSemiMixedTypes="0" containsNonDate="0" containsDate="1" containsString="0" minDate="2017-04-08T00:00:00" maxDate="2023-10-21T00:00:00" count="30">
        <d v="2017-11-05T00:00:00"/>
        <d v="2022-03-11T00:00:00"/>
        <d v="2021-04-15T00:00:00"/>
        <d v="2017-09-24T00:00:00"/>
        <d v="2018-03-15T00:00:00"/>
        <d v="2018-11-07T00:00:00"/>
        <d v="2023-02-10T00:00:00"/>
        <d v="2021-02-17T00:00:00"/>
        <d v="2018-11-10T00:00:00"/>
        <d v="2023-06-19T00:00:00"/>
        <d v="2023-10-20T00:00:00"/>
        <d v="2023-08-21T00:00:00"/>
        <d v="2023-06-23T00:00:00"/>
        <d v="2021-07-04T00:00:00"/>
        <d v="2021-09-23T00:00:00"/>
        <d v="2021-02-27T00:00:00"/>
        <d v="2023-10-04T00:00:00"/>
        <d v="2018-08-23T00:00:00"/>
        <d v="2023-04-02T00:00:00"/>
        <d v="2023-01-05T00:00:00"/>
        <d v="2023-01-01T00:00:00"/>
        <d v="2023-09-17T00:00:00"/>
        <d v="2017-04-08T00:00:00"/>
        <d v="2017-11-27T00:00:00"/>
        <d v="2023-08-09T00:00:00"/>
        <d v="2020-01-31T00:00:00"/>
        <d v="2021-11-11T00:00:00"/>
        <d v="2023-07-14T00:00:00"/>
        <d v="2023-03-01T00:00:00"/>
        <d v="2020-02-22T00:00:00"/>
      </sharedItems>
    </cacheField>
    <cacheField name="부서" numFmtId="0" sqlType="-9">
      <sharedItems count="9">
        <s v="판촉부"/>
        <s v="총무부"/>
        <s v="기획부"/>
        <s v="인사부"/>
        <s v="유통부"/>
        <s v="광고부"/>
        <s v="영업부"/>
        <s v="디자인"/>
        <s v="경리부"/>
      </sharedItems>
    </cacheField>
    <cacheField name="직위" numFmtId="0" sqlType="-9">
      <sharedItems count="3">
        <s v="대리"/>
        <s v="주임"/>
        <s v="사원"/>
      </sharedItems>
    </cacheField>
    <cacheField name="기본급" numFmtId="0" sqlType="8">
      <sharedItems containsSemiMixedTypes="0" containsString="0" containsNumber="1" containsInteger="1" minValue="900000" maxValue="1000000" count="3">
        <n v="1000000"/>
        <n v="950000"/>
        <n v="900000"/>
      </sharedItems>
    </cacheField>
    <cacheField name="상여금" numFmtId="0" formula="ROUND(기본급* 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2"/>
    <x v="2"/>
    <x v="1"/>
    <x v="1"/>
  </r>
  <r>
    <x v="3"/>
    <x v="3"/>
    <x v="3"/>
    <x v="0"/>
    <x v="0"/>
  </r>
  <r>
    <x v="4"/>
    <x v="4"/>
    <x v="4"/>
    <x v="0"/>
    <x v="0"/>
  </r>
  <r>
    <x v="5"/>
    <x v="5"/>
    <x v="1"/>
    <x v="0"/>
    <x v="0"/>
  </r>
  <r>
    <x v="6"/>
    <x v="6"/>
    <x v="1"/>
    <x v="2"/>
    <x v="2"/>
  </r>
  <r>
    <x v="7"/>
    <x v="7"/>
    <x v="5"/>
    <x v="1"/>
    <x v="1"/>
  </r>
  <r>
    <x v="8"/>
    <x v="8"/>
    <x v="1"/>
    <x v="0"/>
    <x v="0"/>
  </r>
  <r>
    <x v="9"/>
    <x v="9"/>
    <x v="0"/>
    <x v="2"/>
    <x v="2"/>
  </r>
  <r>
    <x v="10"/>
    <x v="10"/>
    <x v="6"/>
    <x v="2"/>
    <x v="2"/>
  </r>
  <r>
    <x v="11"/>
    <x v="11"/>
    <x v="7"/>
    <x v="2"/>
    <x v="2"/>
  </r>
  <r>
    <x v="12"/>
    <x v="12"/>
    <x v="0"/>
    <x v="2"/>
    <x v="2"/>
  </r>
  <r>
    <x v="13"/>
    <x v="13"/>
    <x v="3"/>
    <x v="1"/>
    <x v="1"/>
  </r>
  <r>
    <x v="14"/>
    <x v="14"/>
    <x v="4"/>
    <x v="0"/>
    <x v="1"/>
  </r>
  <r>
    <x v="15"/>
    <x v="15"/>
    <x v="0"/>
    <x v="1"/>
    <x v="1"/>
  </r>
  <r>
    <x v="16"/>
    <x v="16"/>
    <x v="3"/>
    <x v="2"/>
    <x v="2"/>
  </r>
  <r>
    <x v="17"/>
    <x v="17"/>
    <x v="0"/>
    <x v="0"/>
    <x v="0"/>
  </r>
  <r>
    <x v="18"/>
    <x v="18"/>
    <x v="8"/>
    <x v="0"/>
    <x v="0"/>
  </r>
  <r>
    <x v="19"/>
    <x v="19"/>
    <x v="7"/>
    <x v="2"/>
    <x v="2"/>
  </r>
  <r>
    <x v="20"/>
    <x v="20"/>
    <x v="0"/>
    <x v="2"/>
    <x v="2"/>
  </r>
  <r>
    <x v="21"/>
    <x v="21"/>
    <x v="1"/>
    <x v="2"/>
    <x v="2"/>
  </r>
  <r>
    <x v="22"/>
    <x v="22"/>
    <x v="7"/>
    <x v="0"/>
    <x v="0"/>
  </r>
  <r>
    <x v="23"/>
    <x v="23"/>
    <x v="4"/>
    <x v="0"/>
    <x v="0"/>
  </r>
  <r>
    <x v="24"/>
    <x v="24"/>
    <x v="2"/>
    <x v="2"/>
    <x v="2"/>
  </r>
  <r>
    <x v="25"/>
    <x v="25"/>
    <x v="5"/>
    <x v="1"/>
    <x v="1"/>
  </r>
  <r>
    <x v="26"/>
    <x v="26"/>
    <x v="3"/>
    <x v="0"/>
    <x v="1"/>
  </r>
  <r>
    <x v="27"/>
    <x v="27"/>
    <x v="2"/>
    <x v="2"/>
    <x v="2"/>
  </r>
  <r>
    <x v="28"/>
    <x v="28"/>
    <x v="2"/>
    <x v="2"/>
    <x v="2"/>
  </r>
  <r>
    <x v="29"/>
    <x v="29"/>
    <x v="4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6D405D-D942-4FC7-B60F-CF8B64355461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G15" firstHeaderRow="1" firstDataRow="3" firstDataCol="1" rowPageCount="1" colPageCount="1"/>
  <pivotFields count="6">
    <pivotField axis="axisPage" compact="0" outline="0" showAll="0">
      <items count="31">
        <item x="17"/>
        <item x="29"/>
        <item x="0"/>
        <item x="12"/>
        <item x="16"/>
        <item x="21"/>
        <item x="25"/>
        <item x="5"/>
        <item x="10"/>
        <item x="27"/>
        <item x="22"/>
        <item x="26"/>
        <item x="3"/>
        <item x="9"/>
        <item x="18"/>
        <item x="20"/>
        <item x="6"/>
        <item x="14"/>
        <item x="15"/>
        <item x="19"/>
        <item x="2"/>
        <item x="8"/>
        <item x="11"/>
        <item x="7"/>
        <item x="24"/>
        <item x="1"/>
        <item x="4"/>
        <item x="13"/>
        <item x="23"/>
        <item x="28"/>
        <item t="default"/>
      </items>
    </pivotField>
    <pivotField compact="0" outline="0" showAll="0"/>
    <pivotField axis="axisRow" compact="0" outline="0" showAll="0" sortType="descending">
      <items count="10">
        <item x="0"/>
        <item x="3"/>
        <item x="4"/>
        <item x="7"/>
        <item x="5"/>
        <item x="8"/>
        <item x="2"/>
        <item x="1"/>
        <item x="6"/>
        <item t="default"/>
      </items>
    </pivotField>
    <pivotField axis="axisCol" compact="0" outline="0" showAll="0">
      <items count="4">
        <item x="0"/>
        <item x="2"/>
        <item x="1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0" hier="-1"/>
  </pageFields>
  <dataFields count="2">
    <dataField name="합계 : 기본급" fld="4" baseField="2" baseItem="0" numFmtId="180"/>
    <dataField name="합계 : 상여금" fld="5" baseField="2" baseItem="5" numFmtId="180"/>
  </dataFields>
  <formats count="4">
    <format dxfId="3">
      <pivotArea outline="0" fieldPosition="0">
        <references count="2">
          <reference field="4294967294" count="1" selected="0">
            <x v="1"/>
          </reference>
          <reference field="3" count="1" selected="0">
            <x v="2"/>
          </reference>
        </references>
      </pivotArea>
    </format>
    <format dxfId="2">
      <pivotArea outline="0" fieldPosition="0">
        <references count="2">
          <reference field="4294967294" count="1" selected="0">
            <x v="1"/>
          </reference>
          <reference field="3" count="1" selected="0">
            <x v="2"/>
          </reference>
        </references>
      </pivotArea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D718A1-65B4-4C39-92C2-712AC1A3335F}" name="표1" displayName="표1" ref="A3:E6" totalsRowShown="0">
  <autoFilter ref="A3:E6" xr:uid="{3ED718A1-65B4-4C39-92C2-712AC1A3335F}"/>
  <tableColumns count="5">
    <tableColumn id="1" xr3:uid="{784C0279-A5A4-4DB0-AF7C-C7437BD228D7}" name="이름"/>
    <tableColumn id="2" xr3:uid="{57279636-07E9-4987-A569-51C41559BBC9}" name="입사일" dataDxfId="4"/>
    <tableColumn id="3" xr3:uid="{ECB1A2C9-B05C-4689-83E6-7E8226CC9525}" name="부서"/>
    <tableColumn id="4" xr3:uid="{4095306B-B37C-418B-AABE-6DA2D46BD802}" name="직위"/>
    <tableColumn id="5" xr3:uid="{2572611F-6B39-4DC9-B5B2-C930443AC02F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L13" sqref="L13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AND(LEFT($C3,2)="한솔",$E3&gt;AVERAGE($E$3:$E$30))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5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G3" sqref="G3"/>
    </sheetView>
  </sheetViews>
  <sheetFormatPr defaultRowHeight="17.399999999999999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10" workbookViewId="0">
      <selection activeCell="H33" sqref="H33"/>
    </sheetView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verticalDpi="1200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22" workbookViewId="0">
      <selection activeCell="H40" sqref="H40"/>
    </sheetView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LARGE(IF(($B$10:$B$25=$A3)*((RIGHT($A$10:$A$25,1)="1")+(RIGHT($A$10:$A$25,1)="2")),$D$10:$D$25),2)</f>
        <v>15</v>
      </c>
      <c r="C3" s="5">
        <f>COUNTIFS($B$10:$B$25,$A3,$D$10:$D$25,"&gt;=20")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LARGE(IF(($B$10:$B$25=$A4)*((RIGHT($A$10:$A$25,1)="1")+(RIGHT($A$10:$A$25,1)="2")),$D$10:$D$25),2)</f>
        <v>18</v>
      </c>
      <c r="C4" s="5">
        <f t="shared" ref="C4:C5" si="0">COUNTIFS($B$10:$B$25,$A4,$D$10:$D$25,"&gt;=20")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LARGE(IF(($B$10:$B$25=$A5)*((RIGHT($A$10:$A$25,1)="1")+(RIGHT($A$10:$A$25,1)="2")),$D$10:$D$25),2)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SUBSTITUTE($A10,LEFT($A10,1),LEFT($B10,1))</f>
        <v>녹001</v>
      </c>
      <c r="D10" s="7">
        <v>38</v>
      </c>
      <c r="E10" s="8">
        <f>HLOOKUP($D10,$F$2:$I$4,MATCH(LEFT($A10,1),{"다","나"},-1)+1,TRUE)</f>
        <v>1300</v>
      </c>
      <c r="F10" s="9">
        <v>0.1</v>
      </c>
      <c r="G10" s="8">
        <f>PRODUCT($D10:$F10)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SUBSTITUTE($A11,LEFT($A11,1),LEFT($B11,1))</f>
        <v>카002</v>
      </c>
      <c r="D11" s="7">
        <v>26</v>
      </c>
      <c r="E11" s="8">
        <f>HLOOKUP($D11,$F$2:$I$4,MATCH(LEFT($A11,1),{"다","나"},-1)+1,TRUE)</f>
        <v>1400</v>
      </c>
      <c r="F11" s="9">
        <v>0.08</v>
      </c>
      <c r="G11" s="8">
        <f t="shared" ref="G11:G25" si="2">PRODUCT($D11:$F11)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HLOOKUP($D12,$F$2:$I$4,MATCH(LEFT($A12,1),{"다","나"},-1)+1,TRUE)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HLOOKUP($D13,$F$2:$I$4,MATCH(LEFT($A13,1),{"다","나"},-1)+1,TRUE)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HLOOKUP($D14,$F$2:$I$4,MATCH(LEFT($A14,1),{"다","나"},-1)+1,TRUE)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HLOOKUP($D15,$F$2:$I$4,MATCH(LEFT($A15,1),{"다","나"},-1)+1,TRUE)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HLOOKUP($D16,$F$2:$I$4,MATCH(LEFT($A16,1),{"다","나"},-1)+1,TRUE)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HLOOKUP($D17,$F$2:$I$4,MATCH(LEFT($A17,1),{"다","나"},-1)+1,TRUE)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HLOOKUP($D18,$F$2:$I$4,MATCH(LEFT($A18,1),{"다","나"},-1)+1,TRUE)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HLOOKUP($D19,$F$2:$I$4,MATCH(LEFT($A19,1),{"다","나"},-1)+1,TRUE)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HLOOKUP($D20,$F$2:$I$4,MATCH(LEFT($A20,1),{"다","나"},-1)+1,TRUE)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HLOOKUP($D21,$F$2:$I$4,MATCH(LEFT($A21,1),{"다","나"},-1)+1,TRUE)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HLOOKUP($D22,$F$2:$I$4,MATCH(LEFT($A22,1),{"다","나"},-1)+1,TRUE)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HLOOKUP($D23,$F$2:$I$4,MATCH(LEFT($A23,1),{"다","나"},-1)+1,TRUE)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HLOOKUP($D24,$F$2:$I$4,MATCH(LEFT($A24,1),{"다","나"},-1)+1,TRUE)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HLOOKUP($D25,$F$2:$I$4,MATCH(LEFT($A25,1),{"다","나"},-1)+1,TRUE)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SUM(($D$10:$D$25&gt;=B$29)*($B$10:$B$25=$A30))</f>
        <v>3</v>
      </c>
      <c r="C30" s="7">
        <f t="array" ref="C30">SUM(($D$10:$D$25&gt;=C$29)*($B$10:$B$25=$A30))</f>
        <v>4</v>
      </c>
      <c r="D30" s="7">
        <f t="array" ref="D30">SUM(($D$10:$D$25&gt;=D$29)*($B$10:$B$25=$A30))</f>
        <v>5</v>
      </c>
      <c r="E30" s="7">
        <f t="array" ref="E30">SUM(($D$10:$D$25&gt;=E$29)*($B$10:$B$25=$A30))</f>
        <v>8</v>
      </c>
    </row>
    <row r="31" spans="1:8">
      <c r="A31" s="5" t="s">
        <v>38</v>
      </c>
      <c r="B31" s="7">
        <f t="array" ref="B31">SUM(($D$10:$D$25&gt;=B$29)*($B$10:$B$25=$A31))</f>
        <v>0</v>
      </c>
      <c r="C31" s="7">
        <f t="array" ref="C31">SUM(($D$10:$D$25&gt;=C$29)*($B$10:$B$25=$A31))</f>
        <v>1</v>
      </c>
      <c r="D31" s="7">
        <f t="array" ref="D31">SUM(($D$10:$D$25&gt;=D$29)*($B$10:$B$25=$A31))</f>
        <v>4</v>
      </c>
      <c r="E31" s="7">
        <f t="array" ref="E31">SUM(($D$10:$D$25&gt;=E$29)*($B$10:$B$25=$A31))</f>
        <v>4</v>
      </c>
    </row>
    <row r="32" spans="1:8">
      <c r="A32" s="5" t="s">
        <v>40</v>
      </c>
      <c r="B32" s="7">
        <f t="array" ref="B32">SUM(($D$10:$D$25&gt;=B$29)*($B$10:$B$25=$A32))</f>
        <v>1</v>
      </c>
      <c r="C32" s="7">
        <f t="array" ref="C32">SUM(($D$10:$D$25&gt;=C$29)*($B$10:$B$25=$A32))</f>
        <v>3</v>
      </c>
      <c r="D32" s="7">
        <f t="array" ref="D32">SUM(($D$10:$D$25&gt;=D$29)*($B$10:$B$25=$A32))</f>
        <v>4</v>
      </c>
      <c r="E32" s="7">
        <f t="array" ref="E32">SUM(($D$10:$D$25&gt;=E$29)*($B$10:$B$25=$A32))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SLN($C36,$D36,$E36)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SLN($C37,$D37,$E37)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1E03A-F96E-4332-95A7-08C51FB37D58}">
  <sheetPr codeName="Sheet9"/>
  <dimension ref="A1:E6"/>
  <sheetViews>
    <sheetView workbookViewId="0">
      <selection activeCell="A4" sqref="A4:E6"/>
    </sheetView>
  </sheetViews>
  <sheetFormatPr defaultRowHeight="17.399999999999999"/>
  <cols>
    <col min="1" max="1" width="8.8984375" bestFit="1" customWidth="1"/>
    <col min="2" max="2" width="10.8984375" bestFit="1" customWidth="1"/>
    <col min="3" max="5" width="8.8984375" bestFit="1" customWidth="1"/>
  </cols>
  <sheetData>
    <row r="1" spans="1:5">
      <c r="A1" s="34" t="s">
        <v>166</v>
      </c>
    </row>
    <row r="3" spans="1:5">
      <c r="A3" t="s">
        <v>143</v>
      </c>
      <c r="B3" t="s">
        <v>161</v>
      </c>
      <c r="C3" t="s">
        <v>89</v>
      </c>
      <c r="D3" t="s">
        <v>159</v>
      </c>
      <c r="E3" t="s">
        <v>162</v>
      </c>
    </row>
    <row r="4" spans="1:5">
      <c r="A4" t="s">
        <v>163</v>
      </c>
      <c r="B4" s="33">
        <v>43066</v>
      </c>
      <c r="C4" t="s">
        <v>151</v>
      </c>
      <c r="D4" t="s">
        <v>154</v>
      </c>
      <c r="E4">
        <v>1000000</v>
      </c>
    </row>
    <row r="5" spans="1:5">
      <c r="A5" t="s">
        <v>164</v>
      </c>
      <c r="B5" s="33">
        <v>44462</v>
      </c>
      <c r="C5" t="s">
        <v>151</v>
      </c>
      <c r="D5" t="s">
        <v>154</v>
      </c>
      <c r="E5">
        <v>950000</v>
      </c>
    </row>
    <row r="6" spans="1:5">
      <c r="A6" t="s">
        <v>165</v>
      </c>
      <c r="B6" s="33">
        <v>43174</v>
      </c>
      <c r="C6" t="s">
        <v>151</v>
      </c>
      <c r="D6" t="s">
        <v>154</v>
      </c>
      <c r="E6">
        <v>1000000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G15"/>
  <sheetViews>
    <sheetView workbookViewId="0">
      <selection activeCell="D8" sqref="D8"/>
    </sheetView>
  </sheetViews>
  <sheetFormatPr defaultRowHeight="17.399999999999999"/>
  <cols>
    <col min="1" max="1" width="7" bestFit="1" customWidth="1"/>
    <col min="2" max="7" width="12.296875" bestFit="1" customWidth="1"/>
    <col min="8" max="9" width="16.8984375" bestFit="1" customWidth="1"/>
  </cols>
  <sheetData>
    <row r="2" spans="1:7">
      <c r="A2" s="31" t="s">
        <v>143</v>
      </c>
      <c r="B2" t="s">
        <v>144</v>
      </c>
    </row>
    <row r="4" spans="1:7">
      <c r="B4" s="31" t="s">
        <v>159</v>
      </c>
      <c r="C4" s="31" t="s">
        <v>160</v>
      </c>
    </row>
    <row r="5" spans="1:7">
      <c r="B5" t="s">
        <v>154</v>
      </c>
      <c r="D5" t="s">
        <v>155</v>
      </c>
      <c r="F5" t="s">
        <v>156</v>
      </c>
    </row>
    <row r="6" spans="1:7">
      <c r="A6" s="31" t="s">
        <v>89</v>
      </c>
      <c r="B6" t="s">
        <v>157</v>
      </c>
      <c r="C6" t="s">
        <v>158</v>
      </c>
      <c r="D6" t="s">
        <v>157</v>
      </c>
      <c r="E6" t="s">
        <v>158</v>
      </c>
      <c r="F6" t="s">
        <v>157</v>
      </c>
      <c r="G6" t="s">
        <v>158</v>
      </c>
    </row>
    <row r="7" spans="1:7">
      <c r="A7" t="s">
        <v>153</v>
      </c>
      <c r="B7" s="32">
        <v>2000000</v>
      </c>
      <c r="C7" s="32">
        <v>300000</v>
      </c>
      <c r="D7" s="32">
        <v>2700000</v>
      </c>
      <c r="E7" s="32">
        <v>410000</v>
      </c>
      <c r="F7" s="32">
        <v>950000</v>
      </c>
      <c r="G7" s="32">
        <v>140000</v>
      </c>
    </row>
    <row r="8" spans="1:7">
      <c r="A8" t="s">
        <v>152</v>
      </c>
      <c r="B8" s="32">
        <v>1950000</v>
      </c>
      <c r="C8" s="32">
        <v>290000</v>
      </c>
      <c r="D8" s="32">
        <v>900000</v>
      </c>
      <c r="E8" s="32">
        <v>140000</v>
      </c>
      <c r="F8" s="32">
        <v>950000</v>
      </c>
      <c r="G8" s="32">
        <v>140000</v>
      </c>
    </row>
    <row r="9" spans="1:7">
      <c r="A9" t="s">
        <v>151</v>
      </c>
      <c r="B9" s="32">
        <v>2950000</v>
      </c>
      <c r="C9" s="32">
        <v>440000</v>
      </c>
      <c r="D9" s="32"/>
      <c r="E9" s="32">
        <v>0</v>
      </c>
      <c r="F9" s="32">
        <v>950000</v>
      </c>
      <c r="G9" s="32">
        <v>140000</v>
      </c>
    </row>
    <row r="10" spans="1:7">
      <c r="A10" t="s">
        <v>150</v>
      </c>
      <c r="B10" s="32">
        <v>1000000</v>
      </c>
      <c r="C10" s="32">
        <v>150000</v>
      </c>
      <c r="D10" s="32">
        <v>1800000</v>
      </c>
      <c r="E10" s="32">
        <v>270000</v>
      </c>
      <c r="F10" s="32"/>
      <c r="G10" s="32">
        <v>0</v>
      </c>
    </row>
    <row r="11" spans="1:7">
      <c r="A11" t="s">
        <v>149</v>
      </c>
      <c r="B11" s="32"/>
      <c r="C11" s="32">
        <v>0</v>
      </c>
      <c r="D11" s="32"/>
      <c r="E11" s="32">
        <v>0</v>
      </c>
      <c r="F11" s="32">
        <v>1900000</v>
      </c>
      <c r="G11" s="32">
        <v>290000</v>
      </c>
    </row>
    <row r="12" spans="1:7">
      <c r="A12" t="s">
        <v>148</v>
      </c>
      <c r="B12" s="32">
        <v>1000000</v>
      </c>
      <c r="C12" s="32">
        <v>150000</v>
      </c>
      <c r="D12" s="32"/>
      <c r="E12" s="32">
        <v>0</v>
      </c>
      <c r="F12" s="32"/>
      <c r="G12" s="32">
        <v>0</v>
      </c>
    </row>
    <row r="13" spans="1:7">
      <c r="A13" t="s">
        <v>147</v>
      </c>
      <c r="B13" s="32"/>
      <c r="C13" s="32">
        <v>0</v>
      </c>
      <c r="D13" s="32">
        <v>2700000</v>
      </c>
      <c r="E13" s="32">
        <v>410000</v>
      </c>
      <c r="F13" s="32">
        <v>950000</v>
      </c>
      <c r="G13" s="32">
        <v>140000</v>
      </c>
    </row>
    <row r="14" spans="1:7">
      <c r="A14" t="s">
        <v>146</v>
      </c>
      <c r="B14" s="32">
        <v>2000000</v>
      </c>
      <c r="C14" s="32">
        <v>300000</v>
      </c>
      <c r="D14" s="32">
        <v>1800000</v>
      </c>
      <c r="E14" s="32">
        <v>270000</v>
      </c>
      <c r="F14" s="32">
        <v>950000</v>
      </c>
      <c r="G14" s="32">
        <v>140000</v>
      </c>
    </row>
    <row r="15" spans="1:7">
      <c r="A15" t="s">
        <v>145</v>
      </c>
      <c r="B15" s="32"/>
      <c r="C15" s="32">
        <v>0</v>
      </c>
      <c r="D15" s="32">
        <v>900000</v>
      </c>
      <c r="E15" s="32">
        <v>140000</v>
      </c>
      <c r="F15" s="32"/>
      <c r="G15" s="32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F6FAB-E1F0-4910-8C36-0BA5DE9A1AE3}">
  <sheetPr codeName="Sheet10">
    <outlinePr summaryBelow="0"/>
  </sheetPr>
  <dimension ref="B1:F12"/>
  <sheetViews>
    <sheetView showGridLines="0" workbookViewId="0">
      <selection activeCell="F13" sqref="F13"/>
    </sheetView>
  </sheetViews>
  <sheetFormatPr defaultRowHeight="17.399999999999999" outlineLevelRow="1" outlineLevelCol="1"/>
  <cols>
    <col min="3" max="3" width="8.59765625" bestFit="1" customWidth="1"/>
    <col min="4" max="6" width="10.69921875" bestFit="1" customWidth="1" outlineLevel="1"/>
  </cols>
  <sheetData>
    <row r="1" spans="2:6" ht="18" thickBot="1"/>
    <row r="2" spans="2:6">
      <c r="B2" s="23" t="s">
        <v>136</v>
      </c>
      <c r="C2" s="24"/>
      <c r="D2" s="28"/>
      <c r="E2" s="28"/>
      <c r="F2" s="28"/>
    </row>
    <row r="3" spans="2:6" collapsed="1">
      <c r="B3" s="22"/>
      <c r="C3" s="22"/>
      <c r="D3" s="29" t="s">
        <v>138</v>
      </c>
      <c r="E3" s="29" t="s">
        <v>133</v>
      </c>
      <c r="F3" s="29" t="s">
        <v>134</v>
      </c>
    </row>
    <row r="4" spans="2:6" ht="62.4" hidden="1" outlineLevel="1">
      <c r="B4" s="36"/>
      <c r="C4" s="36"/>
      <c r="E4" s="38" t="s">
        <v>135</v>
      </c>
      <c r="F4" s="38" t="s">
        <v>135</v>
      </c>
    </row>
    <row r="5" spans="2:6">
      <c r="B5" s="25" t="s">
        <v>137</v>
      </c>
      <c r="C5" s="26"/>
      <c r="D5" s="11"/>
      <c r="E5" s="11"/>
      <c r="F5" s="11"/>
    </row>
    <row r="6" spans="2:6" outlineLevel="1">
      <c r="B6" s="36"/>
      <c r="C6" s="36" t="s">
        <v>167</v>
      </c>
      <c r="D6">
        <v>291</v>
      </c>
      <c r="E6" s="37">
        <v>300</v>
      </c>
      <c r="F6" s="37">
        <v>250</v>
      </c>
    </row>
    <row r="7" spans="2:6" outlineLevel="1">
      <c r="B7" s="36"/>
      <c r="C7" s="36" t="s">
        <v>168</v>
      </c>
      <c r="D7">
        <v>580</v>
      </c>
      <c r="E7" s="37">
        <v>600</v>
      </c>
      <c r="F7" s="37">
        <v>550</v>
      </c>
    </row>
    <row r="8" spans="2:6">
      <c r="B8" s="25" t="s">
        <v>139</v>
      </c>
      <c r="C8" s="26"/>
      <c r="D8" s="11"/>
      <c r="E8" s="11"/>
      <c r="F8" s="11"/>
    </row>
    <row r="9" spans="2:6" ht="18" outlineLevel="1" thickBot="1">
      <c r="B9" s="27"/>
      <c r="C9" s="27" t="s">
        <v>132</v>
      </c>
      <c r="D9" s="35">
        <v>1420043</v>
      </c>
      <c r="E9" s="35">
        <v>1467900</v>
      </c>
      <c r="F9" s="35">
        <v>1318750</v>
      </c>
    </row>
    <row r="10" spans="2:6">
      <c r="B10" t="s">
        <v>140</v>
      </c>
    </row>
    <row r="11" spans="2:6">
      <c r="B11" t="s">
        <v>141</v>
      </c>
    </row>
    <row r="12" spans="2:6">
      <c r="B12" t="s">
        <v>142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J18" sqref="J18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40" t="s">
        <v>27</v>
      </c>
      <c r="B12" s="41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40" t="s">
        <v>85</v>
      </c>
      <c r="B14" s="41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SAMSUNG" comment="만든 사람 SAMSUNG 날짜 2025-03-09">
      <inputCells r="B15" val="300"/>
      <inputCells r="B16" val="600"/>
    </scenario>
    <scenario name="단가 감소" locked="1" count="2" user="SAMSUNG" comment="만든 사람 SAMSUNG 날짜 2025-03-09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sqref="B4:B11" xr:uid="{269EA920-B306-412C-9959-664EA7DD71E3}">
      <formula1>판매형태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4" zoomScaleNormal="100" workbookViewId="0">
      <selection activeCell="M14" sqref="M14"/>
    </sheetView>
  </sheetViews>
  <sheetFormatPr defaultRowHeight="17.399999999999999"/>
  <cols>
    <col min="4" max="4" width="11.59765625" bestFit="1" customWidth="1"/>
  </cols>
  <sheetData>
    <row r="1" spans="1:8" ht="21">
      <c r="A1" s="42" t="s">
        <v>87</v>
      </c>
      <c r="B1" s="42"/>
      <c r="C1" s="42"/>
      <c r="D1" s="42"/>
      <c r="E1" s="42"/>
      <c r="F1" s="42"/>
      <c r="G1" s="42"/>
      <c r="H1" s="42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tabSelected="1" workbookViewId="0">
      <selection activeCell="G17" sqref="G17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0" t="s">
        <v>105</v>
      </c>
      <c r="B3" s="39">
        <v>1</v>
      </c>
      <c r="C3" s="39">
        <v>2</v>
      </c>
      <c r="D3" s="39">
        <v>1</v>
      </c>
    </row>
    <row r="4" spans="1:4">
      <c r="A4" s="30" t="s">
        <v>106</v>
      </c>
      <c r="B4" s="39">
        <v>0</v>
      </c>
      <c r="C4" s="39">
        <v>0</v>
      </c>
      <c r="D4" s="39">
        <v>0</v>
      </c>
    </row>
    <row r="5" spans="1:4">
      <c r="A5" s="30" t="s">
        <v>107</v>
      </c>
      <c r="B5" s="39">
        <v>0</v>
      </c>
      <c r="C5" s="39">
        <v>1</v>
      </c>
      <c r="D5" s="39">
        <v>0</v>
      </c>
    </row>
    <row r="6" spans="1:4">
      <c r="A6" s="30" t="s">
        <v>108</v>
      </c>
      <c r="B6" s="39">
        <v>0</v>
      </c>
      <c r="C6" s="39">
        <v>1</v>
      </c>
      <c r="D6" s="39">
        <v>0</v>
      </c>
    </row>
    <row r="7" spans="1:4">
      <c r="A7" s="30" t="s">
        <v>109</v>
      </c>
      <c r="B7" s="39">
        <v>1</v>
      </c>
      <c r="C7" s="39">
        <v>0</v>
      </c>
      <c r="D7" s="39">
        <v>0</v>
      </c>
    </row>
    <row r="8" spans="1:4">
      <c r="A8" s="30" t="s">
        <v>110</v>
      </c>
      <c r="B8" s="39">
        <v>0</v>
      </c>
      <c r="C8" s="39">
        <v>1</v>
      </c>
      <c r="D8" s="39">
        <v>1</v>
      </c>
    </row>
    <row r="9" spans="1:4">
      <c r="A9" s="30" t="s">
        <v>111</v>
      </c>
      <c r="B9" s="39">
        <v>0</v>
      </c>
      <c r="C9" s="39">
        <v>0</v>
      </c>
      <c r="D9" s="39">
        <v>1</v>
      </c>
    </row>
    <row r="10" spans="1:4">
      <c r="A10" s="30" t="s">
        <v>112</v>
      </c>
      <c r="B10" s="39">
        <v>1</v>
      </c>
      <c r="C10" s="39">
        <v>2</v>
      </c>
      <c r="D10" s="39">
        <v>2</v>
      </c>
    </row>
    <row r="11" spans="1:4">
      <c r="A11" s="30" t="s">
        <v>113</v>
      </c>
      <c r="B11" s="39">
        <v>1</v>
      </c>
      <c r="C11" s="39">
        <v>0</v>
      </c>
      <c r="D11" s="39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cp:lastPrinted>2025-03-09T09:28:15Z</cp:lastPrinted>
  <dcterms:created xsi:type="dcterms:W3CDTF">2023-05-11T11:47:16Z</dcterms:created>
  <dcterms:modified xsi:type="dcterms:W3CDTF">2025-03-09T14:35:06Z</dcterms:modified>
</cp:coreProperties>
</file>