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_update\03 기본모의고사\"/>
    </mc:Choice>
  </mc:AlternateContent>
  <xr:revisionPtr revIDLastSave="0" documentId="13_ncr:1_{D17409D3-A94F-416C-A3BC-54CCEF4A591F}" xr6:coauthVersionLast="36" xr6:coauthVersionMax="47" xr10:uidLastSave="{00000000-0000-0000-0000-000000000000}"/>
  <bookViews>
    <workbookView xWindow="0" yWindow="0" windowWidth="28740" windowHeight="12000" firstSheet="4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2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4" l="1"/>
  <c r="I17" i="4"/>
  <c r="I18" i="4"/>
  <c r="I19" i="4"/>
  <c r="I20" i="4"/>
  <c r="I21" i="4"/>
  <c r="I22" i="4"/>
  <c r="I23" i="4"/>
  <c r="I15" i="4"/>
  <c r="G31" i="4"/>
  <c r="E4" i="4"/>
  <c r="E5" i="4"/>
  <c r="E6" i="4"/>
  <c r="E7" i="4"/>
  <c r="E8" i="4"/>
  <c r="E9" i="4"/>
  <c r="E3" i="4"/>
  <c r="C22" i="4"/>
  <c r="E21" i="7"/>
  <c r="H16" i="4"/>
  <c r="H17" i="4"/>
  <c r="H18" i="4"/>
  <c r="H19" i="4"/>
  <c r="H20" i="4"/>
  <c r="H21" i="4"/>
  <c r="H22" i="4"/>
  <c r="H23" i="4"/>
  <c r="H15" i="4"/>
  <c r="K3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A3A5BADF-555D-43C5-ACC7-FF340E89E628}">
      <text>
        <r>
          <rPr>
            <sz val="9"/>
            <color indexed="81"/>
            <rFont val="돋움"/>
            <family val="3"/>
            <charset val="129"/>
          </rPr>
          <t>산업자원부에서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<sst xmlns="http://schemas.openxmlformats.org/spreadsheetml/2006/main" count="504" uniqueCount="304">
  <si>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</si>
  <si>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</si>
  <si>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</si>
  <si>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</si>
  <si>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</si>
  <si>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</si>
  <si>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</si>
  <si>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</si>
  <si>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</si>
  <si>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</si>
  <si>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</si>
  <si>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</si>
  <si>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</si>
  <si>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</si>
  <si>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</si>
  <si>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</si>
  <si>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</si>
  <si>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</si>
  <si>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</si>
  <si>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</si>
  <si>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</si>
  <si>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</si>
  <si>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</si>
  <si>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</si>
  <si>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</si>
  <si>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</si>
  <si>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</si>
  <si>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</si>
  <si>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</si>
  <si>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</si>
  <si>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</si>
  <si>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</si>
  <si>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</si>
  <si>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</si>
  <si>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</si>
  <si>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</si>
  <si>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</si>
  <si>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</si>
  <si>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</si>
  <si>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</si>
  <si>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</si>
  <si>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</si>
  <si>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</si>
  <si>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</si>
  <si>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</si>
  <si>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</si>
  <si>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</si>
  <si>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</si>
  <si>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</si>
  <si>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</si>
  <si>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</si>
  <si>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</si>
  <si>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</si>
  <si>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</si>
  <si>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</si>
  <si>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</si>
  <si>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</si>
  <si>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</si>
  <si>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</si>
  <si>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</si>
  <si>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</si>
  <si>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</si>
  <si>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</si>
  <si>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</si>
  <si>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</si>
  <si>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</si>
  <si>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</si>
  <si>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</si>
  <si>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</si>
  <si>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</si>
  <si>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</si>
  <si>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</si>
  <si>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</si>
  <si>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</si>
  <si>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</si>
  <si>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</si>
  <si>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</si>
  <si>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</si>
  <si>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</si>
  <si>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</si>
  <si>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</si>
  <si>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</si>
  <si>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</si>
  <si>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</si>
  <si>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</si>
  <si>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</si>
  <si>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</si>
  <si>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</si>
  <si>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</si>
  <si>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</si>
  <si>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</si>
  <si>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</si>
  <si>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</si>
  <si>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</si>
  <si>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</si>
  <si>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</si>
  <si>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</si>
  <si>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</si>
  <si>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</si>
  <si>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</si>
  <si>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</si>
  <si>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</si>
  <si>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</si>
  <si>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</si>
  <si>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</si>
  <si>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</si>
  <si>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</si>
  <si>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</si>
  <si>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</si>
  <si>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</si>
  <si>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</si>
  <si>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</si>
  <si>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</si>
  <si>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</si>
  <si>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</si>
  <si>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</si>
  <si>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</si>
  <si>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</si>
  <si>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</si>
  <si>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</si>
  <si>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</si>
  <si>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</si>
  <si>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</si>
  <si>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</si>
  <si>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</si>
  <si>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</si>
  <si>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</si>
  <si>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</si>
  <si>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</si>
  <si>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</si>
  <si>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</si>
  <si>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</si>
  <si>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</si>
  <si>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</si>
  <si>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</si>
  <si>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</si>
  <si>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</si>
  <si>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</si>
  <si>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</si>
  <si>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</si>
  <si>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</si>
  <si>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</si>
  <si>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</si>
  <si>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</si>
  <si>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</si>
  <si>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</si>
  <si>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</si>
  <si>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</si>
  <si>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</si>
  <si>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</si>
  <si>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</si>
  <si>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</si>
  <si>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</si>
  <si>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</si>
  <si>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</si>
  <si>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</si>
  <si>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</si>
  <si>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</si>
  <si>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</si>
  <si>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</si>
  <si>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</si>
  <si>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</si>
  <si>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</si>
  <si>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</si>
  <si>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</si>
  <si>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</si>
  <si>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</si>
  <si>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</si>
  <si>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</si>
  <si>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</si>
  <si>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</si>
  <si>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</si>
  <si>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</si>
  <si>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</si>
  <si>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</si>
  <si>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</si>
  <si>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</si>
  <si>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</si>
  <si>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</si>
  <si>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</si>
  <si>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</si>
  <si>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</si>
  <si>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</si>
  <si>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</si>
  <si>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</si>
  <si>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</si>
  <si>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</si>
  <si>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</si>
  <si>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</si>
  <si>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</si>
  <si>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</si>
  <si>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</si>
  <si>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</si>
  <si>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</si>
  <si>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</si>
  <si>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</si>
  <si>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</si>
  <si>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</si>
  <si>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</si>
  <si>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</si>
  <si>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</si>
  <si>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</si>
  <si>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</si>
  <si>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</si>
  <si>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</si>
  <si>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</si>
  <si>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</si>
  <si>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</si>
  <si>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</si>
  <si>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</si>
  <si>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</si>
  <si>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</si>
  <si>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</si>
  <si>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</si>
  <si>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</si>
  <si>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</si>
  <si>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</si>
  <si>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</si>
  <si>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</si>
  <si>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</si>
  <si>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</si>
  <si>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</si>
  <si>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</si>
  <si>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</si>
  <si>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</si>
  <si>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</si>
  <si>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</si>
  <si>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</si>
  <si>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</si>
  <si>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</si>
  <si>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</si>
  <si>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</si>
  <si>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</si>
  <si>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</si>
  <si>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</si>
  <si>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</si>
  <si>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</si>
  <si>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</si>
  <si>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</si>
  <si>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</si>
  <si>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</si>
  <si>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</si>
  <si>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</si>
  <si>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</si>
  <si>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</si>
  <si>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</si>
  <si>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</si>
  <si>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</si>
  <si>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</si>
  <si>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</si>
  <si>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</si>
  <si>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상표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</si>
  <si>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</si>
  <si>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</si>
  <si>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</si>
  <si>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</si>
  <si>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</si>
  <si>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</si>
  <si>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</si>
  <si>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</si>
  <si>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</si>
  <si>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</si>
  <si>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</si>
  <si>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</si>
  <si>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</si>
  <si>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</si>
  <si>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</si>
  <si>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</si>
  <si>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</si>
  <si>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</si>
  <si>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가드 수화제</t>
    <phoneticPr fontId="1" type="noConversion"/>
  </si>
  <si>
    <t>mancozeb</t>
    <phoneticPr fontId="1" type="noConversion"/>
  </si>
  <si>
    <t>chloropyrifos</t>
    <phoneticPr fontId="1" type="noConversion"/>
  </si>
  <si>
    <t>빈졸 수화제</t>
    <phoneticPr fontId="1" type="noConversion"/>
  </si>
  <si>
    <t>triflumizole</t>
    <phoneticPr fontId="1" type="noConversion"/>
  </si>
  <si>
    <t>myclobutanil</t>
    <phoneticPr fontId="1" type="noConversion"/>
  </si>
  <si>
    <t>올타</t>
    <phoneticPr fontId="1" type="noConversion"/>
  </si>
  <si>
    <t>평균</t>
    <phoneticPr fontId="1" type="noConversion"/>
  </si>
  <si>
    <t>봉사</t>
    <phoneticPr fontId="1" type="noConversion"/>
  </si>
  <si>
    <t>&gt;90</t>
    <phoneticPr fontId="1" type="noConversion"/>
  </si>
  <si>
    <t>&lt;60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</si>
  <si>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</si>
  <si>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</si>
  <si>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</si>
  <si>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</si>
  <si>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</si>
  <si>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</si>
  <si>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</si>
  <si>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</si>
  <si>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</si>
  <si>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</si>
  <si>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</si>
  <si>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2025-02-27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</si>
  <si>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</si>
  <si>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</si>
  <si>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</si>
  <si>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</si>
  <si>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</si>
  <si>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</si>
  <si>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</si>
  <si>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</si>
  <si>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보증기간(년)</t>
    <phoneticPr fontId="1" type="noConversion"/>
  </si>
  <si>
    <t>충북*</t>
    <phoneticPr fontId="1" type="noConversion"/>
  </si>
  <si>
    <t>경기*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</si>
</sst>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7" formatCode="0.0_ "/>
    <numFmt numFmtId="180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4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  <a:bevel/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B0-4B10-B395-885497B7D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871104"/>
        <c:axId val="993492560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993492560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3871104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253871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3492560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</xdr:colOff>
          <xdr:row>17</xdr:row>
          <xdr:rowOff>1</xdr:rowOff>
        </xdr:from>
        <xdr:to>
          <xdr:col>8</xdr:col>
          <xdr:colOff>1</xdr:colOff>
          <xdr:row>19</xdr:row>
          <xdr:rowOff>1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B33C2D5A-57A4-45ED-9EBC-30E911F05E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</xdr:colOff>
      <xdr:row>19</xdr:row>
      <xdr:rowOff>0</xdr:rowOff>
    </xdr:from>
    <xdr:to>
      <xdr:col>8</xdr:col>
      <xdr:colOff>1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9421143C-C867-4C46-8D6B-2C04FB9550D1}"/>
            </a:ext>
          </a:extLst>
        </xdr:cNvPr>
        <xdr:cNvSpPr/>
      </xdr:nvSpPr>
      <xdr:spPr>
        <a:xfrm>
          <a:off x="4095751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15.478738194448" createdVersion="6" refreshedVersion="6" minRefreshableVersion="3" recordCount="8" xr:uid="{3E18BF59-D20B-4CC1-B470-5832BFBE0F81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48320C-5446-43F7-8F5C-9776612B4031}" name="피벗 테이블1" cacheId="4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80"/>
    <dataField name="최대 : 매출액" fld="6" subtotal="max" baseField="2" baseItem="0" numFmtId="180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3" sqref="G3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243</v>
      </c>
      <c r="B3" s="1" t="s">
        <v>250</v>
      </c>
      <c r="C3" s="1" t="s">
        <v>251</v>
      </c>
      <c r="D3" s="1" t="s">
        <v>257</v>
      </c>
      <c r="E3" s="1" t="s">
        <v>264</v>
      </c>
      <c r="F3" s="1" t="s">
        <v>267</v>
      </c>
      <c r="G3" s="1" t="s">
        <v>301</v>
      </c>
    </row>
    <row r="4" spans="1:7" x14ac:dyDescent="0.3">
      <c r="A4" s="1" t="s">
        <v>244</v>
      </c>
      <c r="B4" s="1" t="s">
        <v>270</v>
      </c>
      <c r="C4" s="1" t="s">
        <v>276</v>
      </c>
      <c r="D4" s="1" t="s">
        <v>258</v>
      </c>
      <c r="E4" s="1" t="s">
        <v>265</v>
      </c>
      <c r="F4" s="1" t="s">
        <v>268</v>
      </c>
      <c r="G4" s="1">
        <v>3</v>
      </c>
    </row>
    <row r="5" spans="1:7" x14ac:dyDescent="0.3">
      <c r="A5" s="1" t="s">
        <v>245</v>
      </c>
      <c r="B5" s="1" t="s">
        <v>274</v>
      </c>
      <c r="C5" s="1" t="s">
        <v>252</v>
      </c>
      <c r="D5" s="1" t="s">
        <v>259</v>
      </c>
      <c r="E5" s="1" t="s">
        <v>265</v>
      </c>
      <c r="F5" s="1" t="s">
        <v>268</v>
      </c>
      <c r="G5" s="1">
        <v>3</v>
      </c>
    </row>
    <row r="6" spans="1:7" x14ac:dyDescent="0.3">
      <c r="A6" s="1" t="s">
        <v>246</v>
      </c>
      <c r="B6" s="1" t="s">
        <v>271</v>
      </c>
      <c r="C6" s="1" t="s">
        <v>253</v>
      </c>
      <c r="D6" s="1" t="s">
        <v>260</v>
      </c>
      <c r="E6" s="1" t="s">
        <v>265</v>
      </c>
      <c r="F6" s="1" t="s">
        <v>269</v>
      </c>
      <c r="G6" s="1">
        <v>3</v>
      </c>
    </row>
    <row r="7" spans="1:7" x14ac:dyDescent="0.3">
      <c r="A7" s="1" t="s">
        <v>247</v>
      </c>
      <c r="B7" s="1" t="s">
        <v>275</v>
      </c>
      <c r="C7" s="1" t="s">
        <v>254</v>
      </c>
      <c r="D7" s="1" t="s">
        <v>261</v>
      </c>
      <c r="E7" s="1" t="s">
        <v>265</v>
      </c>
      <c r="F7" s="1" t="s">
        <v>269</v>
      </c>
      <c r="G7" s="1">
        <v>3</v>
      </c>
    </row>
    <row r="8" spans="1:7" x14ac:dyDescent="0.3">
      <c r="A8" s="1" t="s">
        <v>248</v>
      </c>
      <c r="B8" s="1" t="s">
        <v>272</v>
      </c>
      <c r="C8" s="1" t="s">
        <v>255</v>
      </c>
      <c r="D8" s="1" t="s">
        <v>262</v>
      </c>
      <c r="E8" s="1" t="s">
        <v>266</v>
      </c>
      <c r="F8" s="1" t="s">
        <v>268</v>
      </c>
      <c r="G8" s="1">
        <v>3</v>
      </c>
    </row>
    <row r="9" spans="1:7" x14ac:dyDescent="0.3">
      <c r="A9" s="1" t="s">
        <v>249</v>
      </c>
      <c r="B9" s="1" t="s">
        <v>273</v>
      </c>
      <c r="C9" s="1" t="s">
        <v>256</v>
      </c>
      <c r="D9" s="1" t="s">
        <v>263</v>
      </c>
      <c r="E9" s="1" t="s">
        <v>265</v>
      </c>
      <c r="F9" s="1" t="s">
        <v>269</v>
      </c>
      <c r="G9" s="1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E19" sqref="E19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0" t="s">
        <v>97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F3" s="1" t="s">
        <v>78</v>
      </c>
      <c r="G3" s="21">
        <v>45464</v>
      </c>
      <c r="H3" s="21"/>
    </row>
    <row r="4" spans="1:8" x14ac:dyDescent="0.3">
      <c r="A4" s="23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5" t="s">
        <v>86</v>
      </c>
    </row>
    <row r="5" spans="1:8" x14ac:dyDescent="0.3">
      <c r="A5" s="26" t="s">
        <v>87</v>
      </c>
      <c r="B5" s="4" t="s">
        <v>88</v>
      </c>
      <c r="C5" s="4" t="s">
        <v>89</v>
      </c>
      <c r="D5" s="4" t="s">
        <v>90</v>
      </c>
      <c r="E5" s="22">
        <v>7.96</v>
      </c>
      <c r="F5" s="22">
        <v>2.14</v>
      </c>
      <c r="G5" s="22">
        <v>3.25</v>
      </c>
      <c r="H5" s="49">
        <v>3.61</v>
      </c>
    </row>
    <row r="6" spans="1:8" x14ac:dyDescent="0.3">
      <c r="A6" s="26" t="s">
        <v>91</v>
      </c>
      <c r="B6" s="4" t="s">
        <v>88</v>
      </c>
      <c r="C6" s="4" t="s">
        <v>89</v>
      </c>
      <c r="D6" s="4" t="s">
        <v>90</v>
      </c>
      <c r="E6" s="22">
        <v>10.44</v>
      </c>
      <c r="F6" s="22">
        <v>1.82</v>
      </c>
      <c r="G6" s="22">
        <v>3.43</v>
      </c>
      <c r="H6" s="49">
        <v>0.57999999999999996</v>
      </c>
    </row>
    <row r="7" spans="1:8" x14ac:dyDescent="0.3">
      <c r="A7" s="26" t="s">
        <v>92</v>
      </c>
      <c r="B7" s="4">
        <v>2025</v>
      </c>
      <c r="C7" s="4" t="s">
        <v>93</v>
      </c>
      <c r="D7" s="4" t="s">
        <v>94</v>
      </c>
      <c r="E7" s="22">
        <v>3.63</v>
      </c>
      <c r="F7" s="22">
        <v>7.99</v>
      </c>
      <c r="G7" s="22">
        <v>3.99</v>
      </c>
      <c r="H7" s="49">
        <v>4.16</v>
      </c>
    </row>
    <row r="8" spans="1:8" x14ac:dyDescent="0.3">
      <c r="A8" s="26" t="s">
        <v>95</v>
      </c>
      <c r="B8" s="4">
        <v>2025</v>
      </c>
      <c r="C8" s="4" t="s">
        <v>93</v>
      </c>
      <c r="D8" s="4" t="s">
        <v>90</v>
      </c>
      <c r="E8" s="22">
        <v>60.59</v>
      </c>
      <c r="F8" s="22">
        <v>39.1</v>
      </c>
      <c r="G8" s="22">
        <v>53.82</v>
      </c>
      <c r="H8" s="49">
        <v>39.83</v>
      </c>
    </row>
    <row r="9" spans="1:8" ht="17.25" thickBot="1" x14ac:dyDescent="0.35">
      <c r="A9" s="27" t="s">
        <v>96</v>
      </c>
      <c r="B9" s="28">
        <v>2025</v>
      </c>
      <c r="C9" s="28" t="s">
        <v>93</v>
      </c>
      <c r="D9" s="28" t="s">
        <v>90</v>
      </c>
      <c r="E9" s="29">
        <v>97.34</v>
      </c>
      <c r="F9" s="29">
        <v>26.55</v>
      </c>
      <c r="G9" s="29">
        <v>85.67</v>
      </c>
      <c r="H9" s="5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B4" sqref="B4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1" t="s">
        <v>98</v>
      </c>
      <c r="B1" s="11"/>
      <c r="C1" s="11"/>
      <c r="D1" s="11"/>
      <c r="E1" s="11"/>
      <c r="F1" s="11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3:F12">
    <cfRule type="expression" dxfId="0" priority="1">
      <formula>LEFT($B3,1)="경"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B6" sqref="B6"/>
    </sheetView>
  </sheetViews>
  <sheetFormatPr defaultRowHeight="16.5" x14ac:dyDescent="0.3"/>
  <sheetData>
    <row r="1" spans="1:6" ht="20.25" x14ac:dyDescent="0.3">
      <c r="A1" s="11" t="s">
        <v>226</v>
      </c>
      <c r="B1" s="11"/>
      <c r="C1" s="11"/>
      <c r="D1" s="11"/>
      <c r="E1" s="11"/>
      <c r="F1" s="11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277</v>
      </c>
      <c r="B15" s="1" t="s">
        <v>278</v>
      </c>
      <c r="C15" s="1"/>
    </row>
    <row r="16" spans="1:6" x14ac:dyDescent="0.3">
      <c r="A16" s="1" t="s">
        <v>279</v>
      </c>
      <c r="B16" s="1"/>
      <c r="C16" s="1"/>
    </row>
    <row r="17" spans="1:6" x14ac:dyDescent="0.3">
      <c r="A17" s="1"/>
      <c r="B17" s="1" t="s">
        <v>280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5" workbookViewId="0">
      <selection activeCell="J27" sqref="J27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2" t="s">
        <v>50</v>
      </c>
      <c r="L2" s="12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CHOOSE((INT(D3/10)+1),"F","F","F","D","D","C","C","B","B","A","A")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3">
        <f>SUMIF(G3:G11,"다이어리",J3:J11)/SUM(J3:J11)</f>
        <v>0.35658914728682173</v>
      </c>
      <c r="L3" s="13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CHOOSE((INT(D4/10)+1),"F","F","F","D","D","C","C","B","B","A","A")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UPPER(TRIM(LEFT(G15,3)))</f>
        <v>CD</v>
      </c>
      <c r="I15" s="4" t="str">
        <f>_xlfn.IFS(RIGHT(G15,1)="a","고급형",RIGHT(G15,1)="b","중급형",TRUE,"보급형")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UPPER(TRIM(LEFT(G16,3)))</f>
        <v>CD</v>
      </c>
      <c r="I16" s="4" t="str">
        <f t="shared" ref="I16:I23" si="2">_xlfn.IFS(RIGHT(G16,1)="a","고급형",RIGHT(G16,1)="b","중급형",TRUE,"보급형")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12" t="s">
        <v>37</v>
      </c>
      <c r="B22" s="12"/>
      <c r="C22" s="4" t="str">
        <f>VLOOKUP(DMAX(A12:D20,2,A12:A13),B13:D20,3,FALSE)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4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5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4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5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4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5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3">
      <c r="A32" s="14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5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4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5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4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5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topLeftCell="A4" workbookViewId="0">
      <selection activeCell="A19" sqref="A19:C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6" t="s">
        <v>123</v>
      </c>
      <c r="B1" s="16"/>
      <c r="C1" s="16"/>
      <c r="D1" s="16"/>
      <c r="F1" s="16" t="s">
        <v>124</v>
      </c>
      <c r="G1" s="16"/>
      <c r="H1" s="16"/>
      <c r="I1" s="16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6" t="s">
        <v>154</v>
      </c>
      <c r="B18" s="16"/>
      <c r="C18" s="16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302</v>
      </c>
      <c r="B20" s="4">
        <v>74.5</v>
      </c>
      <c r="C20" s="4">
        <v>85.5</v>
      </c>
    </row>
    <row r="21" spans="1:3" x14ac:dyDescent="0.3">
      <c r="A21" s="4" t="s">
        <v>303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D16" sqref="D16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8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11" t="s">
        <v>158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0" t="s">
        <v>53</v>
      </c>
      <c r="B14" t="s">
        <v>281</v>
      </c>
    </row>
    <row r="16" spans="1:8" x14ac:dyDescent="0.3">
      <c r="B16" s="30" t="s">
        <v>283</v>
      </c>
    </row>
    <row r="17" spans="1:4" x14ac:dyDescent="0.3">
      <c r="A17" s="30" t="s">
        <v>282</v>
      </c>
      <c r="B17" t="s">
        <v>168</v>
      </c>
      <c r="C17" t="s">
        <v>170</v>
      </c>
      <c r="D17" t="s">
        <v>165</v>
      </c>
    </row>
    <row r="18" spans="1:4" x14ac:dyDescent="0.3">
      <c r="A18" s="31" t="s">
        <v>71</v>
      </c>
      <c r="B18" s="33"/>
      <c r="C18" s="33"/>
      <c r="D18" s="33"/>
    </row>
    <row r="19" spans="1:4" x14ac:dyDescent="0.3">
      <c r="A19" s="32" t="s">
        <v>285</v>
      </c>
      <c r="B19" s="33">
        <v>336</v>
      </c>
      <c r="C19" s="33">
        <v>80</v>
      </c>
      <c r="D19" s="33">
        <v>1220</v>
      </c>
    </row>
    <row r="20" spans="1:4" x14ac:dyDescent="0.3">
      <c r="A20" s="32" t="s">
        <v>287</v>
      </c>
      <c r="B20" s="33">
        <v>161280</v>
      </c>
      <c r="C20" s="33">
        <v>72000</v>
      </c>
      <c r="D20" s="33">
        <v>236680</v>
      </c>
    </row>
    <row r="21" spans="1:4" x14ac:dyDescent="0.3">
      <c r="A21" s="31" t="s">
        <v>70</v>
      </c>
      <c r="B21" s="33"/>
      <c r="C21" s="33"/>
      <c r="D21" s="33"/>
    </row>
    <row r="22" spans="1:4" x14ac:dyDescent="0.3">
      <c r="A22" s="32" t="s">
        <v>285</v>
      </c>
      <c r="B22" s="33">
        <v>870</v>
      </c>
      <c r="C22" s="33">
        <v>280</v>
      </c>
      <c r="D22" s="33">
        <v>521</v>
      </c>
    </row>
    <row r="23" spans="1:4" x14ac:dyDescent="0.3">
      <c r="A23" s="32" t="s">
        <v>287</v>
      </c>
      <c r="B23" s="33">
        <v>435000</v>
      </c>
      <c r="C23" s="33">
        <v>274400</v>
      </c>
      <c r="D23" s="33">
        <v>101074</v>
      </c>
    </row>
    <row r="24" spans="1:4" x14ac:dyDescent="0.3">
      <c r="A24" s="31" t="s">
        <v>284</v>
      </c>
      <c r="B24" s="33">
        <v>870</v>
      </c>
      <c r="C24" s="33">
        <v>280</v>
      </c>
      <c r="D24" s="33">
        <v>1220</v>
      </c>
    </row>
    <row r="25" spans="1:4" x14ac:dyDescent="0.3">
      <c r="A25" s="31" t="s">
        <v>286</v>
      </c>
      <c r="B25" s="33">
        <v>435000</v>
      </c>
      <c r="C25" s="33">
        <v>274400</v>
      </c>
      <c r="D25" s="33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5EBF1-3D51-4EDF-9C29-F6335C9AD33B}">
  <sheetPr>
    <outlinePr summaryBelow="0"/>
  </sheetPr>
  <dimension ref="B1:F12"/>
  <sheetViews>
    <sheetView showGridLines="0" workbookViewId="0">
      <selection activeCell="D7" sqref="D7"/>
    </sheetView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37" t="s">
        <v>294</v>
      </c>
      <c r="C2" s="38"/>
      <c r="D2" s="44"/>
      <c r="E2" s="44"/>
      <c r="F2" s="44"/>
    </row>
    <row r="3" spans="2:6" collapsed="1" x14ac:dyDescent="0.3">
      <c r="B3" s="36"/>
      <c r="C3" s="36"/>
      <c r="D3" s="45" t="s">
        <v>296</v>
      </c>
      <c r="E3" s="45" t="s">
        <v>291</v>
      </c>
      <c r="F3" s="45" t="s">
        <v>293</v>
      </c>
    </row>
    <row r="4" spans="2:6" ht="40.5" hidden="1" outlineLevel="1" x14ac:dyDescent="0.3">
      <c r="B4" s="40"/>
      <c r="C4" s="40"/>
      <c r="D4" s="34"/>
      <c r="E4" s="47" t="s">
        <v>292</v>
      </c>
      <c r="F4" s="47" t="s">
        <v>292</v>
      </c>
    </row>
    <row r="5" spans="2:6" x14ac:dyDescent="0.3">
      <c r="B5" s="41" t="s">
        <v>295</v>
      </c>
      <c r="C5" s="42"/>
      <c r="D5" s="39"/>
      <c r="E5" s="39"/>
      <c r="F5" s="39"/>
    </row>
    <row r="6" spans="2:6" outlineLevel="1" x14ac:dyDescent="0.3">
      <c r="B6" s="40"/>
      <c r="C6" s="40" t="s">
        <v>288</v>
      </c>
      <c r="D6" s="34">
        <v>350</v>
      </c>
      <c r="E6" s="46">
        <v>450</v>
      </c>
      <c r="F6" s="46">
        <v>250</v>
      </c>
    </row>
    <row r="7" spans="2:6" outlineLevel="1" x14ac:dyDescent="0.3">
      <c r="B7" s="40"/>
      <c r="C7" s="40" t="s">
        <v>289</v>
      </c>
      <c r="D7" s="34">
        <v>580</v>
      </c>
      <c r="E7" s="46">
        <v>680</v>
      </c>
      <c r="F7" s="46">
        <v>480</v>
      </c>
    </row>
    <row r="8" spans="2:6" x14ac:dyDescent="0.3">
      <c r="B8" s="41" t="s">
        <v>297</v>
      </c>
      <c r="C8" s="42"/>
      <c r="D8" s="39"/>
      <c r="E8" s="39"/>
      <c r="F8" s="39"/>
    </row>
    <row r="9" spans="2:6" ht="17.25" outlineLevel="1" thickBot="1" x14ac:dyDescent="0.35">
      <c r="B9" s="43"/>
      <c r="C9" s="43" t="s">
        <v>290</v>
      </c>
      <c r="D9" s="35">
        <v>2601830</v>
      </c>
      <c r="E9" s="35">
        <v>2601830</v>
      </c>
      <c r="F9" s="35">
        <v>1664830</v>
      </c>
    </row>
    <row r="10" spans="2:6" x14ac:dyDescent="0.3">
      <c r="B10" t="s">
        <v>298</v>
      </c>
    </row>
    <row r="11" spans="2:6" x14ac:dyDescent="0.3">
      <c r="B11" t="s">
        <v>299</v>
      </c>
    </row>
    <row r="12" spans="2:6" x14ac:dyDescent="0.3">
      <c r="B12" t="s">
        <v>300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D22" sqref="D22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1" t="s">
        <v>174</v>
      </c>
      <c r="B1" s="11"/>
      <c r="C1" s="11"/>
      <c r="D1" s="11"/>
      <c r="E1" s="11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7" t="s">
        <v>182</v>
      </c>
      <c r="B17" s="18"/>
      <c r="C17" s="18"/>
      <c r="D17" s="19"/>
      <c r="E17" s="9">
        <f>SUM(E4:E16)</f>
        <v>2133330</v>
      </c>
    </row>
    <row r="19" spans="1:5" x14ac:dyDescent="0.3">
      <c r="A19" s="17" t="s">
        <v>183</v>
      </c>
      <c r="B19" s="19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how="0" sqref="E17">
    <scenario name="단가인상" locked="1" count="2" user="user" comment="만든 사람 user 날짜 2025-02-27">
      <inputCells r="B20" val="450"/>
      <inputCells r="B21" val="680"/>
    </scenario>
    <scenario name="단가인하" locked="1" count="2" user="user" comment="만든 사람 user 날짜 2025-02-27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E22" sqref="E22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1" t="s">
        <v>186</v>
      </c>
      <c r="B1" s="11"/>
      <c r="C1" s="11"/>
      <c r="D1" s="11"/>
      <c r="E1" s="11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48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48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48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48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48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48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48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48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48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48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48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48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48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48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48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48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48">
        <v>356520</v>
      </c>
    </row>
    <row r="21" spans="1:5" x14ac:dyDescent="0.3">
      <c r="D21" s="4" t="s">
        <v>214</v>
      </c>
      <c r="E21" s="48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workbookViewId="0">
      <selection activeCell="O23" sqref="O23"/>
    </sheetView>
  </sheetViews>
  <sheetFormatPr defaultRowHeight="16.5" x14ac:dyDescent="0.3"/>
  <sheetData>
    <row r="1" spans="1:5" ht="20.25" x14ac:dyDescent="0.3">
      <c r="A1" s="11" t="s">
        <v>216</v>
      </c>
      <c r="B1" s="11"/>
      <c r="C1" s="11"/>
      <c r="D1" s="11"/>
      <c r="E1" s="11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2025-02-27T03:43:11Z</dcterms:modified>
</cp:coreProperties>
</file>