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5ca3b99987c395f/바탕 화면/캄활/03 기본모의고사/"/>
    </mc:Choice>
  </mc:AlternateContent>
  <xr:revisionPtr revIDLastSave="141" documentId="13_ncr:1_{E38C2833-70EA-4CF5-AAC2-83DEF408B489}" xr6:coauthVersionLast="47" xr6:coauthVersionMax="47" xr10:uidLastSave="{85E18EC9-2470-4F37-B630-0C1F982F98F5}"/>
  <bookViews>
    <workbookView xWindow="-120" yWindow="-120" windowWidth="29040" windowHeight="15720" firstSheet="1" activeTab="10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3" i="4"/>
  <c r="C22" i="4"/>
  <c r="G31" i="4"/>
  <c r="I16" i="4" a="1"/>
  <c r="I16" i="4" s="1"/>
  <c r="I17" i="4" a="1"/>
  <c r="I17" i="4" s="1"/>
  <c r="I18" i="4" a="1"/>
  <c r="I18" i="4"/>
  <c r="I19" i="4" a="1"/>
  <c r="I19" i="4" s="1"/>
  <c r="I20" i="4" a="1"/>
  <c r="I20" i="4" s="1"/>
  <c r="I21" i="4" a="1"/>
  <c r="I21" i="4" s="1"/>
  <c r="I22" i="4" a="1"/>
  <c r="I22" i="4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<sst xmlns="http://schemas.openxmlformats.org/spreadsheetml/2006/main" count="461" uniqueCount="270">
  <si>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</si>
  <si>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</si>
  <si>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</si>
  <si>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</si>
  <si>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</si>
  <si>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</si>
  <si>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</si>
  <si>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</si>
  <si>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</si>
  <si>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</si>
  <si>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</si>
  <si>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</si>
  <si>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</si>
  <si>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</si>
  <si>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</si>
  <si>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</si>
  <si>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</si>
  <si>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</si>
  <si>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</si>
  <si>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</si>
  <si>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</si>
  <si>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</si>
  <si>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</si>
  <si>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</si>
  <si>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</si>
  <si>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</si>
  <si>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</si>
  <si>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</si>
  <si>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</si>
  <si>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</si>
  <si>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</si>
  <si>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</si>
  <si>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</si>
  <si>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</si>
  <si>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</si>
  <si>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</si>
  <si>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</si>
  <si>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</si>
  <si>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</si>
  <si>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</si>
  <si>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</si>
  <si>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</si>
  <si>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</si>
  <si>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</si>
  <si>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</si>
  <si>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</si>
  <si>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</si>
  <si>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</si>
  <si>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</si>
  <si>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</si>
  <si>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</si>
  <si>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</si>
  <si>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</si>
  <si>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</si>
  <si>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</si>
  <si>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</si>
  <si>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</si>
  <si>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</si>
  <si>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</si>
  <si>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</si>
  <si>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</si>
  <si>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</si>
  <si>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</si>
  <si>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</si>
  <si>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</si>
  <si>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</si>
  <si>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</si>
  <si>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</si>
  <si>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</si>
  <si>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</si>
  <si>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</si>
  <si>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</si>
  <si>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</si>
  <si>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</si>
  <si>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</si>
  <si>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</si>
  <si>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</si>
  <si>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</si>
  <si>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</si>
  <si>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</si>
  <si>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</si>
  <si>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</si>
  <si>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</si>
  <si>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</si>
  <si>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</si>
  <si>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</si>
  <si>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</si>
  <si>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</si>
  <si>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</si>
  <si>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</si>
  <si>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</si>
  <si>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</si>
  <si>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</si>
  <si>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</si>
  <si>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</si>
  <si>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</si>
  <si>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</si>
  <si>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</si>
  <si>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</si>
  <si>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</si>
  <si>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</si>
  <si>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</si>
  <si>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</si>
  <si>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</si>
  <si>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</si>
  <si>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</si>
  <si>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</si>
  <si>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</si>
  <si>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</si>
  <si>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</si>
  <si>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</si>
  <si>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</si>
  <si>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</si>
  <si>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</si>
  <si>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</si>
  <si>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</si>
  <si>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</si>
  <si>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</si>
  <si>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</si>
  <si>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</si>
  <si>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</si>
  <si>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</si>
  <si>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</si>
  <si>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</si>
  <si>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</si>
  <si>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</si>
  <si>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</si>
  <si>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</si>
  <si>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</si>
  <si>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</si>
  <si>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</si>
  <si>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</si>
  <si>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</si>
  <si>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</si>
  <si>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</si>
  <si>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</si>
  <si>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</si>
  <si>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</si>
  <si>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</si>
  <si>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</si>
  <si>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</si>
  <si>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</si>
  <si>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</si>
  <si>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</si>
  <si>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</si>
  <si>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</si>
  <si>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</si>
  <si>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</si>
  <si>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</si>
  <si>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</si>
  <si>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</si>
  <si>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</si>
  <si>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</si>
  <si>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</si>
  <si>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</si>
  <si>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</si>
  <si>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</si>
  <si>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</si>
  <si>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</si>
  <si>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</si>
  <si>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</si>
  <si>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</si>
  <si>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</si>
  <si>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</si>
  <si>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</si>
  <si>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</si>
  <si>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</si>
  <si>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</si>
  <si>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</si>
  <si>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</si>
  <si>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</si>
  <si>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</si>
  <si>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</si>
  <si>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</si>
  <si>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</si>
  <si>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</si>
  <si>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</si>
  <si>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</si>
  <si>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</si>
  <si>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</si>
  <si>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</si>
  <si>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</si>
  <si>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</si>
  <si>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</si>
  <si>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</si>
  <si>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</si>
  <si>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</si>
  <si>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</si>
  <si>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</si>
  <si>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</si>
  <si>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</si>
  <si>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</si>
  <si>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</si>
  <si>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</si>
  <si>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</si>
  <si>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</si>
  <si>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</si>
  <si>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</si>
  <si>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</si>
  <si>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</si>
  <si>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</si>
  <si>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</si>
  <si>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</si>
  <si>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</si>
  <si>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</si>
  <si>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</si>
  <si>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</si>
  <si>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</si>
  <si>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</si>
  <si>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</si>
  <si>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</si>
  <si>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</si>
  <si>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</si>
  <si>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</si>
  <si>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</si>
  <si>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</si>
  <si>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</si>
  <si>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</si>
  <si>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</si>
  <si>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</si>
  <si>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</si>
  <si>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</si>
  <si>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</si>
  <si>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</si>
  <si>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</si>
  <si>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</si>
  <si>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</si>
  <si>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</si>
  <si>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</si>
  <si>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</si>
  <si>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</si>
  <si>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</si>
  <si>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</si>
  <si>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</si>
  <si>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</si>
  <si>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</si>
  <si>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</si>
  <si>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</si>
  <si>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</si>
  <si>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</si>
  <si>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</si>
  <si>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</si>
  <si>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</si>
  <si>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</si>
  <si>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</si>
  <si>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</si>
  <si>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</si>
  <si>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</si>
  <si>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</si>
  <si>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</si>
  <si>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</si>
  <si>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</si>
  <si>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</si>
  <si>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</si>
  <si>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</si>
  <si>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</si>
  <si>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</si>
  <si>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허창기 날짜 2025-01-27
수정한 사람 허창기 날짜 2025-01-27</t>
  </si>
  <si>
    <t>단가인하</t>
  </si>
  <si>
    <t>만든 사람 허창기 날짜 2025-01-27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</si>
  <si>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</si>
  <si>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</si>
  <si>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</si>
  <si>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</si>
  <si>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</si>
  <si>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</si>
  <si>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</si>
  <si>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경제성장률</t>
    <phoneticPr fontId="1" type="noConversion"/>
  </si>
  <si>
    <t>충북*</t>
    <phoneticPr fontId="1" type="noConversion"/>
  </si>
  <si>
    <t>경기*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</si>
</sst>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u val="doubleAccounting"/>
      <sz val="18"/>
      <color theme="1"/>
      <name val="바탕체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41" fontId="0" fillId="0" borderId="16" xfId="0" applyNumberFormat="1" applyBorder="1">
      <alignment vertical="center"/>
    </xf>
    <xf numFmtId="0" fontId="7" fillId="3" borderId="17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8" fillId="4" borderId="0" xfId="0" applyFont="1" applyFill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16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right" vertical="center"/>
    </xf>
    <xf numFmtId="0" fontId="6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1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42" fontId="0" fillId="0" borderId="1" xfId="2" applyNumberFormat="1" applyFon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31" fontId="0" fillId="0" borderId="0" xfId="0" applyNumberForma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ko-KR"/>
              <a:t>영업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96976"/>
        <c:axId val="427810112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42781011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  <c:crossAx val="99896976"/>
        <c:crosses val="max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998969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781011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>
          <a:effectLst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17</xdr:row>
          <xdr:rowOff>19050</xdr:rowOff>
        </xdr:from>
        <xdr:to>
          <xdr:col>7</xdr:col>
          <xdr:colOff>647700</xdr:colOff>
          <xdr:row>19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14654</xdr:colOff>
      <xdr:row>19</xdr:row>
      <xdr:rowOff>58616</xdr:rowOff>
    </xdr:from>
    <xdr:to>
      <xdr:col>7</xdr:col>
      <xdr:colOff>644769</xdr:colOff>
      <xdr:row>20</xdr:row>
      <xdr:rowOff>205154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4ED75C2D-1EF1-60AC-8472-0E6B843CFF9A}"/>
            </a:ext>
          </a:extLst>
        </xdr:cNvPr>
        <xdr:cNvSpPr/>
      </xdr:nvSpPr>
      <xdr:spPr>
        <a:xfrm>
          <a:off x="4125058" y="4139712"/>
          <a:ext cx="1318846" cy="359019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창기" refreshedDate="45684.754956249999" createdVersion="8" refreshedVersion="8" minRefreshableVersion="3" recordCount="8" xr:uid="{ACD2E6D3-E218-4616-ACE8-B6A06F412592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3531B3-0A9E-4C5A-99C9-94399C6B6A3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1" numFmtId="41"/>
    <dataField name="최대 : 매출액" fld="6" subtotal="max" baseField="2" baseItem="0" numFmtId="4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/>
  </sheetViews>
  <sheetFormatPr defaultRowHeight="16.5" x14ac:dyDescent="0.3"/>
  <cols>
    <col min="2" max="2" width="12.125" bestFit="1" customWidth="1"/>
    <col min="3" max="3" width="11.375" bestFit="1" customWidth="1"/>
    <col min="7" max="7" width="11.625" bestFit="1" customWidth="1"/>
  </cols>
  <sheetData>
    <row r="1" spans="1:7" x14ac:dyDescent="0.3">
      <c r="A1" t="s">
        <v>0</v>
      </c>
    </row>
    <row r="3" spans="1:7" x14ac:dyDescent="0.3">
      <c r="A3" s="1"/>
      <c r="B3" s="1"/>
      <c r="C3" s="1"/>
      <c r="D3" s="1"/>
      <c r="E3" s="1"/>
      <c r="F3" s="1"/>
      <c r="G3" s="1"/>
    </row>
    <row r="4" spans="1:7" x14ac:dyDescent="0.3">
      <c r="A4" s="1"/>
      <c r="B4" s="1"/>
      <c r="C4" s="1"/>
      <c r="D4" s="1"/>
      <c r="E4" s="1"/>
      <c r="F4" s="1"/>
      <c r="G4" s="1"/>
    </row>
    <row r="5" spans="1:7" x14ac:dyDescent="0.3">
      <c r="A5" s="1"/>
      <c r="B5" s="1"/>
      <c r="C5" s="1"/>
      <c r="D5" s="1"/>
      <c r="E5" s="1"/>
      <c r="F5" s="1"/>
      <c r="G5" s="1"/>
    </row>
    <row r="6" spans="1:7" x14ac:dyDescent="0.3">
      <c r="A6" s="1"/>
      <c r="B6" s="1"/>
      <c r="C6" s="1"/>
      <c r="D6" s="1"/>
      <c r="E6" s="1"/>
      <c r="F6" s="1"/>
      <c r="G6" s="1"/>
    </row>
    <row r="7" spans="1:7" x14ac:dyDescent="0.3">
      <c r="A7" s="1"/>
      <c r="B7" s="1"/>
      <c r="C7" s="1"/>
      <c r="D7" s="1"/>
      <c r="E7" s="1"/>
      <c r="F7" s="1"/>
      <c r="G7" s="1"/>
    </row>
    <row r="8" spans="1:7" x14ac:dyDescent="0.3">
      <c r="A8" s="1"/>
      <c r="B8" s="1"/>
      <c r="C8" s="1"/>
      <c r="D8" s="1"/>
      <c r="E8" s="1"/>
      <c r="F8" s="1"/>
      <c r="G8" s="1"/>
    </row>
    <row r="9" spans="1:7" x14ac:dyDescent="0.3">
      <c r="A9" s="1"/>
      <c r="B9" s="1"/>
      <c r="C9" s="1"/>
      <c r="D9" s="1"/>
      <c r="E9" s="1"/>
      <c r="F9" s="1"/>
      <c r="G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0"/>
  <dimension ref="A1:E21"/>
  <sheetViews>
    <sheetView zoomScale="130" zoomScaleNormal="130" workbookViewId="0">
      <selection activeCell="K9" sqref="K9"/>
    </sheetView>
  </sheetViews>
  <sheetFormatPr defaultRowHeight="16.5" x14ac:dyDescent="0.3"/>
  <cols>
    <col min="5" max="5" width="12.125" customWidth="1"/>
    <col min="6" max="6" width="5.625" customWidth="1"/>
  </cols>
  <sheetData>
    <row r="1" spans="1:5" ht="20.25" x14ac:dyDescent="0.3">
      <c r="A1" s="42" t="s">
        <v>185</v>
      </c>
      <c r="B1" s="42"/>
      <c r="C1" s="42"/>
      <c r="D1" s="42"/>
      <c r="E1" s="42"/>
    </row>
    <row r="3" spans="1:5" x14ac:dyDescent="0.3">
      <c r="A3" s="4" t="s">
        <v>186</v>
      </c>
      <c r="B3" s="4" t="s">
        <v>19</v>
      </c>
      <c r="C3" s="4" t="s">
        <v>239</v>
      </c>
      <c r="D3" s="4" t="s">
        <v>18</v>
      </c>
      <c r="E3" s="4" t="s">
        <v>187</v>
      </c>
    </row>
    <row r="4" spans="1:5" x14ac:dyDescent="0.3">
      <c r="A4" s="4">
        <v>3425</v>
      </c>
      <c r="B4" s="4" t="s">
        <v>188</v>
      </c>
      <c r="C4" s="4" t="s">
        <v>189</v>
      </c>
      <c r="D4" s="4" t="s">
        <v>190</v>
      </c>
      <c r="E4" s="36">
        <v>254000</v>
      </c>
    </row>
    <row r="5" spans="1:5" x14ac:dyDescent="0.3">
      <c r="A5" s="4">
        <v>3323</v>
      </c>
      <c r="B5" s="4" t="s">
        <v>191</v>
      </c>
      <c r="C5" s="4" t="s">
        <v>189</v>
      </c>
      <c r="D5" s="4" t="s">
        <v>192</v>
      </c>
      <c r="E5" s="37">
        <v>246200</v>
      </c>
    </row>
    <row r="6" spans="1:5" x14ac:dyDescent="0.3">
      <c r="A6" s="4">
        <v>1003</v>
      </c>
      <c r="B6" s="4" t="s">
        <v>193</v>
      </c>
      <c r="C6" s="4" t="s">
        <v>214</v>
      </c>
      <c r="D6" s="4" t="s">
        <v>194</v>
      </c>
      <c r="E6" s="37">
        <v>256800</v>
      </c>
    </row>
    <row r="7" spans="1:5" x14ac:dyDescent="0.3">
      <c r="A7" s="4">
        <v>2209</v>
      </c>
      <c r="B7" s="4" t="s">
        <v>195</v>
      </c>
      <c r="C7" s="4" t="s">
        <v>189</v>
      </c>
      <c r="D7" s="4" t="s">
        <v>196</v>
      </c>
      <c r="E7" s="36">
        <v>246330</v>
      </c>
    </row>
    <row r="8" spans="1:5" x14ac:dyDescent="0.3">
      <c r="A8" s="4">
        <v>2107</v>
      </c>
      <c r="B8" s="4" t="s">
        <v>197</v>
      </c>
      <c r="C8" s="4" t="s">
        <v>189</v>
      </c>
      <c r="D8" s="4" t="s">
        <v>196</v>
      </c>
      <c r="E8" s="36">
        <v>262500</v>
      </c>
    </row>
    <row r="9" spans="1:5" x14ac:dyDescent="0.3">
      <c r="A9" s="4">
        <v>3322</v>
      </c>
      <c r="B9" s="4" t="s">
        <v>198</v>
      </c>
      <c r="C9" s="4" t="s">
        <v>189</v>
      </c>
      <c r="D9" s="4" t="s">
        <v>192</v>
      </c>
      <c r="E9" s="36">
        <v>245600</v>
      </c>
    </row>
    <row r="10" spans="1:5" x14ac:dyDescent="0.3">
      <c r="A10" s="4">
        <v>3115</v>
      </c>
      <c r="B10" s="4" t="s">
        <v>199</v>
      </c>
      <c r="C10" s="4" t="s">
        <v>189</v>
      </c>
      <c r="D10" s="4" t="s">
        <v>200</v>
      </c>
      <c r="E10" s="36">
        <v>235200</v>
      </c>
    </row>
    <row r="11" spans="1:5" x14ac:dyDescent="0.3">
      <c r="A11" s="4">
        <v>2210</v>
      </c>
      <c r="B11" s="4" t="s">
        <v>201</v>
      </c>
      <c r="C11" s="4" t="s">
        <v>189</v>
      </c>
      <c r="D11" s="4" t="s">
        <v>196</v>
      </c>
      <c r="E11" s="36">
        <v>264250</v>
      </c>
    </row>
    <row r="12" spans="1:5" x14ac:dyDescent="0.3">
      <c r="A12" s="4">
        <v>2106</v>
      </c>
      <c r="B12" s="4" t="s">
        <v>202</v>
      </c>
      <c r="C12" s="4" t="s">
        <v>189</v>
      </c>
      <c r="D12" s="4" t="s">
        <v>196</v>
      </c>
      <c r="E12" s="36">
        <v>252500</v>
      </c>
    </row>
    <row r="13" spans="1:5" x14ac:dyDescent="0.3">
      <c r="A13" s="4">
        <v>3321</v>
      </c>
      <c r="B13" s="4" t="s">
        <v>203</v>
      </c>
      <c r="C13" s="4" t="s">
        <v>189</v>
      </c>
      <c r="D13" s="4" t="s">
        <v>192</v>
      </c>
      <c r="E13" s="37">
        <v>258000</v>
      </c>
    </row>
    <row r="14" spans="1:5" x14ac:dyDescent="0.3">
      <c r="A14" s="4">
        <v>3217</v>
      </c>
      <c r="B14" s="4" t="s">
        <v>204</v>
      </c>
      <c r="C14" s="4" t="s">
        <v>189</v>
      </c>
      <c r="D14" s="4" t="s">
        <v>205</v>
      </c>
      <c r="E14" s="37">
        <v>232560</v>
      </c>
    </row>
    <row r="15" spans="1:5" x14ac:dyDescent="0.3">
      <c r="A15" s="4">
        <v>3112</v>
      </c>
      <c r="B15" s="4" t="s">
        <v>206</v>
      </c>
      <c r="C15" s="4" t="s">
        <v>20</v>
      </c>
      <c r="D15" s="4" t="s">
        <v>200</v>
      </c>
      <c r="E15" s="37">
        <v>335620</v>
      </c>
    </row>
    <row r="16" spans="1:5" x14ac:dyDescent="0.3">
      <c r="A16" s="4">
        <v>3320</v>
      </c>
      <c r="B16" s="4" t="s">
        <v>207</v>
      </c>
      <c r="C16" s="4" t="s">
        <v>20</v>
      </c>
      <c r="D16" s="4" t="s">
        <v>192</v>
      </c>
      <c r="E16" s="36">
        <v>342560</v>
      </c>
    </row>
    <row r="17" spans="1:5" x14ac:dyDescent="0.3">
      <c r="A17" s="4">
        <v>3424</v>
      </c>
      <c r="B17" s="4" t="s">
        <v>208</v>
      </c>
      <c r="C17" s="4" t="s">
        <v>20</v>
      </c>
      <c r="D17" s="4" t="s">
        <v>190</v>
      </c>
      <c r="E17" s="36">
        <v>365110</v>
      </c>
    </row>
    <row r="18" spans="1:5" x14ac:dyDescent="0.3">
      <c r="A18" s="4">
        <v>4029</v>
      </c>
      <c r="B18" s="4" t="s">
        <v>209</v>
      </c>
      <c r="C18" s="4" t="s">
        <v>20</v>
      </c>
      <c r="D18" s="4" t="s">
        <v>210</v>
      </c>
      <c r="E18" s="36">
        <v>352533</v>
      </c>
    </row>
    <row r="19" spans="1:5" x14ac:dyDescent="0.3">
      <c r="A19" s="4">
        <v>2105</v>
      </c>
      <c r="B19" s="4" t="s">
        <v>211</v>
      </c>
      <c r="C19" s="4" t="s">
        <v>20</v>
      </c>
      <c r="D19" s="4" t="s">
        <v>196</v>
      </c>
      <c r="E19" s="36">
        <v>345850</v>
      </c>
    </row>
    <row r="20" spans="1:5" x14ac:dyDescent="0.3">
      <c r="A20" s="4">
        <v>2208</v>
      </c>
      <c r="B20" s="4" t="s">
        <v>212</v>
      </c>
      <c r="C20" s="4" t="s">
        <v>20</v>
      </c>
      <c r="D20" s="4" t="s">
        <v>196</v>
      </c>
      <c r="E20" s="36">
        <v>356520</v>
      </c>
    </row>
    <row r="21" spans="1:5" x14ac:dyDescent="0.3">
      <c r="D21" s="4" t="s">
        <v>213</v>
      </c>
      <c r="E21" s="36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38100</xdr:colOff>
                    <xdr:row>17</xdr:row>
                    <xdr:rowOff>19050</xdr:rowOff>
                  </from>
                  <to>
                    <xdr:col>7</xdr:col>
                    <xdr:colOff>647700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1"/>
  <dimension ref="A1:E12"/>
  <sheetViews>
    <sheetView tabSelected="1" topLeftCell="A9" zoomScale="115" zoomScaleNormal="115" workbookViewId="0">
      <selection activeCell="L17" sqref="L17"/>
    </sheetView>
  </sheetViews>
  <sheetFormatPr defaultRowHeight="16.5" x14ac:dyDescent="0.3"/>
  <sheetData>
    <row r="1" spans="1:5" ht="20.25" x14ac:dyDescent="0.3">
      <c r="A1" s="42" t="s">
        <v>215</v>
      </c>
      <c r="B1" s="42"/>
      <c r="C1" s="42"/>
      <c r="D1" s="42"/>
      <c r="E1" s="42"/>
    </row>
    <row r="3" spans="1:5" x14ac:dyDescent="0.3">
      <c r="A3" s="4" t="s">
        <v>19</v>
      </c>
      <c r="B3" s="4" t="s">
        <v>239</v>
      </c>
      <c r="C3" s="4" t="s">
        <v>18</v>
      </c>
      <c r="D3" s="4" t="s">
        <v>216</v>
      </c>
      <c r="E3" s="4" t="s">
        <v>217</v>
      </c>
    </row>
    <row r="4" spans="1:5" x14ac:dyDescent="0.3">
      <c r="A4" s="4" t="s">
        <v>218</v>
      </c>
      <c r="B4" s="4" t="s">
        <v>189</v>
      </c>
      <c r="C4" s="4" t="s">
        <v>205</v>
      </c>
      <c r="D4" s="10">
        <v>35200</v>
      </c>
      <c r="E4" s="10">
        <v>35000</v>
      </c>
    </row>
    <row r="5" spans="1:5" x14ac:dyDescent="0.3">
      <c r="A5" s="4" t="s">
        <v>219</v>
      </c>
      <c r="B5" s="4" t="s">
        <v>189</v>
      </c>
      <c r="C5" s="4" t="s">
        <v>205</v>
      </c>
      <c r="D5" s="10">
        <v>12500</v>
      </c>
      <c r="E5" s="10">
        <v>21000</v>
      </c>
    </row>
    <row r="6" spans="1:5" x14ac:dyDescent="0.3">
      <c r="A6" s="4" t="s">
        <v>199</v>
      </c>
      <c r="B6" s="4" t="s">
        <v>32</v>
      </c>
      <c r="C6" s="4" t="s">
        <v>200</v>
      </c>
      <c r="D6" s="10">
        <v>101200</v>
      </c>
      <c r="E6" s="10">
        <v>65000</v>
      </c>
    </row>
    <row r="7" spans="1:5" x14ac:dyDescent="0.3">
      <c r="A7" s="4" t="s">
        <v>188</v>
      </c>
      <c r="B7" s="4" t="s">
        <v>32</v>
      </c>
      <c r="C7" s="4" t="s">
        <v>190</v>
      </c>
      <c r="D7" s="10">
        <v>62533</v>
      </c>
      <c r="E7" s="10">
        <v>61890</v>
      </c>
    </row>
    <row r="8" spans="1:5" x14ac:dyDescent="0.3">
      <c r="A8" s="4" t="s">
        <v>221</v>
      </c>
      <c r="B8" s="4" t="s">
        <v>189</v>
      </c>
      <c r="C8" s="4" t="s">
        <v>192</v>
      </c>
      <c r="D8" s="10">
        <v>32560</v>
      </c>
      <c r="E8" s="10">
        <v>33000</v>
      </c>
    </row>
    <row r="9" spans="1:5" x14ac:dyDescent="0.3">
      <c r="A9" s="4" t="s">
        <v>220</v>
      </c>
      <c r="B9" s="4" t="s">
        <v>32</v>
      </c>
      <c r="C9" s="4" t="s">
        <v>205</v>
      </c>
      <c r="D9" s="10">
        <v>64250</v>
      </c>
      <c r="E9" s="10">
        <v>56000</v>
      </c>
    </row>
    <row r="10" spans="1:5" x14ac:dyDescent="0.3">
      <c r="A10" s="4" t="s">
        <v>222</v>
      </c>
      <c r="B10" s="4" t="s">
        <v>189</v>
      </c>
      <c r="C10" s="4" t="s">
        <v>190</v>
      </c>
      <c r="D10" s="10">
        <v>45850</v>
      </c>
      <c r="E10" s="10">
        <v>43650</v>
      </c>
    </row>
    <row r="11" spans="1:5" x14ac:dyDescent="0.3">
      <c r="A11" s="4" t="s">
        <v>223</v>
      </c>
      <c r="B11" s="4" t="s">
        <v>189</v>
      </c>
      <c r="C11" s="4" t="s">
        <v>200</v>
      </c>
      <c r="D11" s="10">
        <v>90400</v>
      </c>
      <c r="E11" s="10">
        <v>60000</v>
      </c>
    </row>
    <row r="12" spans="1:5" x14ac:dyDescent="0.3">
      <c r="A12" s="4" t="s">
        <v>224</v>
      </c>
      <c r="B12" s="4" t="s">
        <v>32</v>
      </c>
      <c r="C12" s="4" t="s">
        <v>192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9"/>
  <sheetViews>
    <sheetView zoomScale="175" zoomScaleNormal="175" workbookViewId="0">
      <selection activeCell="D12" sqref="D12:D13"/>
    </sheetView>
  </sheetViews>
  <sheetFormatPr defaultRowHeight="16.5" x14ac:dyDescent="0.3"/>
  <cols>
    <col min="1" max="1" width="16.875" bestFit="1" customWidth="1"/>
    <col min="2" max="2" width="10.5" bestFit="1" customWidth="1"/>
  </cols>
  <sheetData>
    <row r="1" spans="1:8" ht="24.75" x14ac:dyDescent="0.3">
      <c r="A1" s="41" t="s">
        <v>96</v>
      </c>
      <c r="B1" s="41"/>
      <c r="C1" s="41"/>
      <c r="D1" s="41"/>
      <c r="E1" s="41"/>
      <c r="F1" s="41"/>
      <c r="G1" s="41"/>
      <c r="H1" s="41"/>
    </row>
    <row r="3" spans="1:8" ht="17.25" thickBot="1" x14ac:dyDescent="0.35">
      <c r="F3" s="1" t="s">
        <v>78</v>
      </c>
      <c r="G3" s="40">
        <v>45464</v>
      </c>
      <c r="H3" s="40"/>
    </row>
    <row r="4" spans="1:8" x14ac:dyDescent="0.3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3">
      <c r="A5" s="38" t="s">
        <v>267</v>
      </c>
      <c r="B5" s="4" t="s">
        <v>87</v>
      </c>
      <c r="C5" s="4" t="s">
        <v>88</v>
      </c>
      <c r="D5" s="4" t="s">
        <v>89</v>
      </c>
      <c r="E5" s="11">
        <v>7.96</v>
      </c>
      <c r="F5" s="11">
        <v>2.14</v>
      </c>
      <c r="G5" s="11">
        <v>3.25</v>
      </c>
      <c r="H5" s="15">
        <v>3.61</v>
      </c>
    </row>
    <row r="6" spans="1:8" x14ac:dyDescent="0.3">
      <c r="A6" s="38" t="s">
        <v>90</v>
      </c>
      <c r="B6" s="4" t="s">
        <v>87</v>
      </c>
      <c r="C6" s="4" t="s">
        <v>88</v>
      </c>
      <c r="D6" s="4" t="s">
        <v>89</v>
      </c>
      <c r="E6" s="11">
        <v>10.44</v>
      </c>
      <c r="F6" s="11">
        <v>1.82</v>
      </c>
      <c r="G6" s="11">
        <v>3.43</v>
      </c>
      <c r="H6" s="15">
        <v>0.57999999999999996</v>
      </c>
    </row>
    <row r="7" spans="1:8" x14ac:dyDescent="0.3">
      <c r="A7" s="38" t="s">
        <v>91</v>
      </c>
      <c r="B7" s="4">
        <v>2025</v>
      </c>
      <c r="C7" s="4" t="s">
        <v>92</v>
      </c>
      <c r="D7" s="4" t="s">
        <v>93</v>
      </c>
      <c r="E7" s="11">
        <v>3.63</v>
      </c>
      <c r="F7" s="11">
        <v>7.99</v>
      </c>
      <c r="G7" s="11">
        <v>3.99</v>
      </c>
      <c r="H7" s="15">
        <v>4.16</v>
      </c>
    </row>
    <row r="8" spans="1:8" x14ac:dyDescent="0.3">
      <c r="A8" s="38" t="s">
        <v>94</v>
      </c>
      <c r="B8" s="4">
        <v>2025</v>
      </c>
      <c r="C8" s="4" t="s">
        <v>92</v>
      </c>
      <c r="D8" s="4" t="s">
        <v>89</v>
      </c>
      <c r="E8" s="11">
        <v>60.59</v>
      </c>
      <c r="F8" s="11">
        <v>39.1</v>
      </c>
      <c r="G8" s="11">
        <v>53.82</v>
      </c>
      <c r="H8" s="15">
        <v>39.83</v>
      </c>
    </row>
    <row r="9" spans="1:8" ht="17.25" thickBot="1" x14ac:dyDescent="0.35">
      <c r="A9" s="39" t="s">
        <v>95</v>
      </c>
      <c r="B9" s="16">
        <v>2025</v>
      </c>
      <c r="C9" s="16" t="s">
        <v>92</v>
      </c>
      <c r="D9" s="16" t="s">
        <v>89</v>
      </c>
      <c r="E9" s="17">
        <v>97.34</v>
      </c>
      <c r="F9" s="17">
        <v>26.55</v>
      </c>
      <c r="G9" s="17">
        <v>85.67</v>
      </c>
      <c r="H9" s="18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F12"/>
  <sheetViews>
    <sheetView zoomScale="190" zoomScaleNormal="190" workbookViewId="0">
      <selection activeCell="C5" sqref="C5"/>
    </sheetView>
  </sheetViews>
  <sheetFormatPr defaultRowHeight="16.5" x14ac:dyDescent="0.3"/>
  <cols>
    <col min="3" max="3" width="9.125" bestFit="1" customWidth="1"/>
    <col min="4" max="4" width="9.375" bestFit="1" customWidth="1"/>
    <col min="5" max="6" width="9.125" bestFit="1" customWidth="1"/>
  </cols>
  <sheetData>
    <row r="1" spans="1:6" ht="20.25" x14ac:dyDescent="0.3">
      <c r="A1" s="42" t="s">
        <v>97</v>
      </c>
      <c r="B1" s="42"/>
      <c r="C1" s="42"/>
      <c r="D1" s="42"/>
      <c r="E1" s="42"/>
      <c r="F1" s="42"/>
    </row>
    <row r="2" spans="1:6" x14ac:dyDescent="0.3">
      <c r="F2" s="7" t="s">
        <v>98</v>
      </c>
    </row>
    <row r="3" spans="1:6" x14ac:dyDescent="0.3">
      <c r="A3" s="4" t="s">
        <v>99</v>
      </c>
      <c r="B3" s="4" t="s">
        <v>100</v>
      </c>
      <c r="C3" s="4" t="s">
        <v>101</v>
      </c>
      <c r="D3" s="4" t="s">
        <v>102</v>
      </c>
      <c r="E3" s="4" t="s">
        <v>103</v>
      </c>
      <c r="F3" s="4" t="s">
        <v>104</v>
      </c>
    </row>
    <row r="4" spans="1:6" x14ac:dyDescent="0.3">
      <c r="A4" s="4" t="s">
        <v>105</v>
      </c>
      <c r="B4" s="4" t="s">
        <v>106</v>
      </c>
      <c r="C4" s="4" t="s">
        <v>107</v>
      </c>
      <c r="D4" s="6">
        <v>41000</v>
      </c>
      <c r="E4" s="6">
        <v>24000</v>
      </c>
      <c r="F4" s="6">
        <v>6000</v>
      </c>
    </row>
    <row r="5" spans="1:6" x14ac:dyDescent="0.3">
      <c r="A5" s="4" t="s">
        <v>108</v>
      </c>
      <c r="B5" s="4" t="s">
        <v>109</v>
      </c>
      <c r="C5" s="4" t="s">
        <v>107</v>
      </c>
      <c r="D5" s="6">
        <v>10000</v>
      </c>
      <c r="E5" s="6">
        <v>7000</v>
      </c>
      <c r="F5" s="6">
        <v>5000</v>
      </c>
    </row>
    <row r="6" spans="1:6" x14ac:dyDescent="0.3">
      <c r="A6" s="4" t="s">
        <v>110</v>
      </c>
      <c r="B6" s="4" t="s">
        <v>111</v>
      </c>
      <c r="C6" s="4" t="s">
        <v>107</v>
      </c>
      <c r="D6" s="6">
        <v>17000</v>
      </c>
      <c r="E6" s="6">
        <v>11000</v>
      </c>
      <c r="F6" s="6">
        <v>6000</v>
      </c>
    </row>
    <row r="7" spans="1:6" x14ac:dyDescent="0.3">
      <c r="A7" s="4" t="s">
        <v>112</v>
      </c>
      <c r="B7" s="4" t="s">
        <v>113</v>
      </c>
      <c r="C7" s="4" t="s">
        <v>114</v>
      </c>
      <c r="D7" s="6">
        <v>8000</v>
      </c>
      <c r="E7" s="6"/>
      <c r="F7" s="6">
        <v>5000</v>
      </c>
    </row>
    <row r="8" spans="1:6" x14ac:dyDescent="0.3">
      <c r="A8" s="4" t="s">
        <v>115</v>
      </c>
      <c r="B8" s="4" t="s">
        <v>109</v>
      </c>
      <c r="C8" s="4" t="s">
        <v>107</v>
      </c>
      <c r="D8" s="6">
        <v>25000</v>
      </c>
      <c r="E8" s="6">
        <v>15000</v>
      </c>
      <c r="F8" s="6">
        <v>5000</v>
      </c>
    </row>
    <row r="9" spans="1:6" x14ac:dyDescent="0.3">
      <c r="A9" s="4" t="s">
        <v>116</v>
      </c>
      <c r="B9" s="4" t="s">
        <v>111</v>
      </c>
      <c r="C9" s="4" t="s">
        <v>107</v>
      </c>
      <c r="D9" s="6">
        <v>16000</v>
      </c>
      <c r="E9" s="6"/>
      <c r="F9" s="6">
        <v>14000</v>
      </c>
    </row>
    <row r="10" spans="1:6" x14ac:dyDescent="0.3">
      <c r="A10" s="4" t="s">
        <v>117</v>
      </c>
      <c r="B10" s="4" t="s">
        <v>118</v>
      </c>
      <c r="C10" s="4" t="s">
        <v>119</v>
      </c>
      <c r="D10" s="6">
        <v>19000</v>
      </c>
      <c r="E10" s="6">
        <v>15000</v>
      </c>
      <c r="F10" s="6">
        <v>8000</v>
      </c>
    </row>
    <row r="11" spans="1:6" x14ac:dyDescent="0.3">
      <c r="A11" s="4" t="s">
        <v>120</v>
      </c>
      <c r="B11" s="4" t="s">
        <v>106</v>
      </c>
      <c r="C11" s="4" t="s">
        <v>114</v>
      </c>
      <c r="D11" s="6"/>
      <c r="E11" s="6">
        <v>5000</v>
      </c>
      <c r="F11" s="6"/>
    </row>
    <row r="12" spans="1:6" x14ac:dyDescent="0.3">
      <c r="A12" s="4" t="s">
        <v>121</v>
      </c>
      <c r="B12" s="4" t="s">
        <v>113</v>
      </c>
      <c r="C12" s="4" t="s">
        <v>107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sheetPr codeName="Sheet4"/>
  <dimension ref="A1:F23"/>
  <sheetViews>
    <sheetView topLeftCell="A24" zoomScale="190" zoomScaleNormal="190" workbookViewId="0">
      <selection activeCell="B6" sqref="B6"/>
    </sheetView>
  </sheetViews>
  <sheetFormatPr defaultRowHeight="16.5" x14ac:dyDescent="0.3"/>
  <sheetData>
    <row r="1" spans="1:6" ht="20.25" x14ac:dyDescent="0.3">
      <c r="A1" s="42" t="s">
        <v>225</v>
      </c>
      <c r="B1" s="42"/>
      <c r="C1" s="42"/>
      <c r="D1" s="42"/>
      <c r="E1" s="42"/>
      <c r="F1" s="42"/>
    </row>
    <row r="3" spans="1:6" x14ac:dyDescent="0.3">
      <c r="A3" s="4" t="s">
        <v>3</v>
      </c>
      <c r="B3" s="4" t="s">
        <v>226</v>
      </c>
      <c r="C3" s="4" t="s">
        <v>227</v>
      </c>
      <c r="D3" s="4" t="s">
        <v>228</v>
      </c>
      <c r="E3" s="4" t="s">
        <v>229</v>
      </c>
      <c r="F3" s="4" t="s">
        <v>162</v>
      </c>
    </row>
    <row r="4" spans="1:6" x14ac:dyDescent="0.3">
      <c r="A4" s="4" t="s">
        <v>230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3">
      <c r="A5" s="4" t="s">
        <v>231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3">
      <c r="A6" s="4" t="s">
        <v>232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3">
      <c r="A7" s="4" t="s">
        <v>233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3">
      <c r="A8" s="4" t="s">
        <v>234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3">
      <c r="A9" s="4" t="s">
        <v>235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3">
      <c r="A10" s="4" t="s">
        <v>236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3">
      <c r="A11" s="4" t="s">
        <v>237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3">
      <c r="A12" s="4" t="s">
        <v>238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3">
      <c r="A15" s="1" t="s">
        <v>242</v>
      </c>
      <c r="B15" s="1" t="s">
        <v>244</v>
      </c>
      <c r="C15" s="1"/>
    </row>
    <row r="16" spans="1:6" x14ac:dyDescent="0.3">
      <c r="A16" s="1" t="s">
        <v>243</v>
      </c>
      <c r="B16" s="1"/>
      <c r="C16" s="1"/>
    </row>
    <row r="17" spans="1:6" x14ac:dyDescent="0.3">
      <c r="A17" s="1"/>
      <c r="B17" s="1" t="s">
        <v>245</v>
      </c>
      <c r="C17" s="1"/>
    </row>
    <row r="20" spans="1:6" x14ac:dyDescent="0.3">
      <c r="A20" s="4" t="s">
        <v>3</v>
      </c>
      <c r="B20" s="4" t="s">
        <v>226</v>
      </c>
      <c r="C20" s="4" t="s">
        <v>227</v>
      </c>
      <c r="D20" s="4" t="s">
        <v>228</v>
      </c>
      <c r="E20" s="4" t="s">
        <v>229</v>
      </c>
      <c r="F20" s="4" t="s">
        <v>162</v>
      </c>
    </row>
    <row r="21" spans="1:6" x14ac:dyDescent="0.3">
      <c r="A21" s="4" t="s">
        <v>233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3">
      <c r="A22" s="4" t="s">
        <v>234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3">
      <c r="A23" s="4" t="s">
        <v>236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L37"/>
  <sheetViews>
    <sheetView topLeftCell="A7" zoomScale="175" zoomScaleNormal="175" workbookViewId="0">
      <selection activeCell="E9" sqref="E9"/>
    </sheetView>
  </sheetViews>
  <sheetFormatPr defaultRowHeight="16.5" x14ac:dyDescent="0.3"/>
  <cols>
    <col min="6" max="6" width="8.625" customWidth="1"/>
    <col min="9" max="9" width="8.625" customWidth="1"/>
    <col min="10" max="10" width="9.125" bestFit="1" customWidth="1"/>
  </cols>
  <sheetData>
    <row r="1" spans="1:12" x14ac:dyDescent="0.3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3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3" t="s">
        <v>50</v>
      </c>
      <c r="L2" s="43"/>
    </row>
    <row r="3" spans="1:12" x14ac:dyDescent="0.3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4">
        <f>SUMIF(G3:G11,"다이어리",J3:J11)/SUM(J3:J11)</f>
        <v>0.35658914728682173</v>
      </c>
      <c r="L3" s="44"/>
    </row>
    <row r="4" spans="1:12" x14ac:dyDescent="0.3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3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3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3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3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3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3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3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3">
      <c r="A12" s="4" t="s">
        <v>239</v>
      </c>
      <c r="B12" s="4" t="s">
        <v>17</v>
      </c>
      <c r="C12" s="4" t="s">
        <v>18</v>
      </c>
      <c r="D12" s="4" t="s">
        <v>19</v>
      </c>
    </row>
    <row r="13" spans="1:12" x14ac:dyDescent="0.3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3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3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3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3">
      <c r="A17" s="4" t="s">
        <v>23</v>
      </c>
      <c r="B17" s="4">
        <v>29</v>
      </c>
      <c r="C17" s="4" t="s">
        <v>29</v>
      </c>
      <c r="D17" s="4" t="s">
        <v>30</v>
      </c>
      <c r="G17" s="4" t="s">
        <v>240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3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3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3">
      <c r="A20" s="4" t="s">
        <v>35</v>
      </c>
      <c r="B20" s="4">
        <v>14</v>
      </c>
      <c r="C20" s="4" t="s">
        <v>33</v>
      </c>
      <c r="D20" s="4" t="s">
        <v>36</v>
      </c>
      <c r="G20" s="4" t="s">
        <v>241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3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3">
      <c r="A22" s="43" t="s">
        <v>37</v>
      </c>
      <c r="B22" s="43"/>
      <c r="C22" s="4" t="str">
        <f>VLOOKUP(DMAX(A12:D20,2,A12:A13),B12:D20,3,FALSE)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3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3">
      <c r="A24" s="2" t="s">
        <v>63</v>
      </c>
      <c r="B24" s="3" t="s">
        <v>64</v>
      </c>
    </row>
    <row r="25" spans="1:11" x14ac:dyDescent="0.3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172</v>
      </c>
    </row>
    <row r="26" spans="1:11" x14ac:dyDescent="0.3">
      <c r="A26" s="4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3">
      <c r="A27" s="4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3">
      <c r="A28" s="4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3">
      <c r="A29" s="4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3">
      <c r="A30" s="4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3">
      <c r="A31" s="4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3">
      <c r="A32" s="4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3">
      <c r="A33" s="4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3">
      <c r="A34" s="4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3">
      <c r="A35" s="4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3">
      <c r="A36" s="4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3">
      <c r="A37" s="4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1"/>
  <sheetViews>
    <sheetView zoomScale="145" zoomScaleNormal="145" workbookViewId="0">
      <selection activeCell="L11" sqref="L11"/>
    </sheetView>
  </sheetViews>
  <sheetFormatPr defaultRowHeight="16.5" x14ac:dyDescent="0.3"/>
  <cols>
    <col min="1" max="1" width="9.125" bestFit="1" customWidth="1"/>
    <col min="6" max="6" width="9.125" bestFit="1" customWidth="1"/>
  </cols>
  <sheetData>
    <row r="1" spans="1:9" x14ac:dyDescent="0.3">
      <c r="A1" s="47" t="s">
        <v>122</v>
      </c>
      <c r="B1" s="47"/>
      <c r="C1" s="47"/>
      <c r="D1" s="47"/>
      <c r="F1" s="47" t="s">
        <v>123</v>
      </c>
      <c r="G1" s="47"/>
      <c r="H1" s="47"/>
      <c r="I1" s="47"/>
    </row>
    <row r="2" spans="1:9" x14ac:dyDescent="0.3">
      <c r="A2" s="4" t="s">
        <v>124</v>
      </c>
      <c r="B2" s="4" t="s">
        <v>19</v>
      </c>
      <c r="C2" s="4" t="s">
        <v>125</v>
      </c>
      <c r="D2" s="4" t="s">
        <v>126</v>
      </c>
      <c r="F2" s="4" t="s">
        <v>124</v>
      </c>
      <c r="G2" s="4" t="s">
        <v>19</v>
      </c>
      <c r="H2" s="4" t="s">
        <v>125</v>
      </c>
      <c r="I2" s="4" t="s">
        <v>126</v>
      </c>
    </row>
    <row r="3" spans="1:9" x14ac:dyDescent="0.3">
      <c r="A3" s="4" t="s">
        <v>127</v>
      </c>
      <c r="B3" s="4" t="s">
        <v>128</v>
      </c>
      <c r="C3" s="4">
        <v>80</v>
      </c>
      <c r="D3" s="4">
        <v>88</v>
      </c>
      <c r="F3" s="4" t="s">
        <v>127</v>
      </c>
      <c r="G3" s="4" t="s">
        <v>128</v>
      </c>
      <c r="H3" s="4">
        <v>95</v>
      </c>
      <c r="I3" s="4">
        <v>92</v>
      </c>
    </row>
    <row r="4" spans="1:9" x14ac:dyDescent="0.3">
      <c r="A4" s="4" t="s">
        <v>129</v>
      </c>
      <c r="B4" s="4" t="s">
        <v>130</v>
      </c>
      <c r="C4" s="4">
        <v>55</v>
      </c>
      <c r="D4" s="4">
        <v>74</v>
      </c>
      <c r="F4" s="4" t="s">
        <v>129</v>
      </c>
      <c r="G4" s="4" t="s">
        <v>130</v>
      </c>
      <c r="H4" s="4">
        <v>70</v>
      </c>
      <c r="I4" s="4">
        <v>98</v>
      </c>
    </row>
    <row r="5" spans="1:9" x14ac:dyDescent="0.3">
      <c r="A5" s="4" t="s">
        <v>131</v>
      </c>
      <c r="B5" s="4" t="s">
        <v>132</v>
      </c>
      <c r="C5" s="4">
        <v>90</v>
      </c>
      <c r="D5" s="4">
        <v>98</v>
      </c>
      <c r="F5" s="4" t="s">
        <v>131</v>
      </c>
      <c r="G5" s="4" t="s">
        <v>132</v>
      </c>
      <c r="H5" s="4">
        <v>70</v>
      </c>
      <c r="I5" s="4">
        <v>82</v>
      </c>
    </row>
    <row r="6" spans="1:9" x14ac:dyDescent="0.3">
      <c r="A6" s="4" t="s">
        <v>133</v>
      </c>
      <c r="B6" s="4" t="s">
        <v>134</v>
      </c>
      <c r="C6" s="4">
        <v>80</v>
      </c>
      <c r="D6" s="4">
        <v>87</v>
      </c>
      <c r="F6" s="4" t="s">
        <v>133</v>
      </c>
      <c r="G6" s="4" t="s">
        <v>134</v>
      </c>
      <c r="H6" s="4">
        <v>90</v>
      </c>
      <c r="I6" s="4">
        <v>74</v>
      </c>
    </row>
    <row r="7" spans="1:9" x14ac:dyDescent="0.3">
      <c r="A7" s="4" t="s">
        <v>135</v>
      </c>
      <c r="B7" s="4" t="s">
        <v>136</v>
      </c>
      <c r="C7" s="4">
        <v>75</v>
      </c>
      <c r="D7" s="4">
        <v>68</v>
      </c>
      <c r="F7" s="4" t="s">
        <v>135</v>
      </c>
      <c r="G7" s="4" t="s">
        <v>136</v>
      </c>
      <c r="H7" s="4">
        <v>85</v>
      </c>
      <c r="I7" s="4">
        <v>92</v>
      </c>
    </row>
    <row r="8" spans="1:9" x14ac:dyDescent="0.3">
      <c r="A8" s="4" t="s">
        <v>137</v>
      </c>
      <c r="B8" s="4" t="s">
        <v>138</v>
      </c>
      <c r="C8" s="4">
        <v>70</v>
      </c>
      <c r="D8" s="4">
        <v>87</v>
      </c>
      <c r="F8" s="4" t="s">
        <v>137</v>
      </c>
      <c r="G8" s="4" t="s">
        <v>138</v>
      </c>
      <c r="H8" s="4">
        <v>78</v>
      </c>
      <c r="I8" s="4">
        <v>78</v>
      </c>
    </row>
    <row r="9" spans="1:9" x14ac:dyDescent="0.3">
      <c r="A9" s="4" t="s">
        <v>139</v>
      </c>
      <c r="B9" s="4" t="s">
        <v>140</v>
      </c>
      <c r="C9" s="4">
        <v>85</v>
      </c>
      <c r="D9" s="4">
        <v>90</v>
      </c>
      <c r="F9" s="4" t="s">
        <v>139</v>
      </c>
      <c r="G9" s="4" t="s">
        <v>140</v>
      </c>
      <c r="H9" s="4">
        <v>88</v>
      </c>
      <c r="I9" s="4">
        <v>80</v>
      </c>
    </row>
    <row r="10" spans="1:9" x14ac:dyDescent="0.3">
      <c r="A10" s="4" t="s">
        <v>141</v>
      </c>
      <c r="B10" s="4" t="s">
        <v>142</v>
      </c>
      <c r="C10" s="4">
        <v>90</v>
      </c>
      <c r="D10" s="4">
        <v>78</v>
      </c>
      <c r="F10" s="4" t="s">
        <v>141</v>
      </c>
      <c r="G10" s="4" t="s">
        <v>142</v>
      </c>
      <c r="H10" s="4">
        <v>89</v>
      </c>
      <c r="I10" s="4">
        <v>99</v>
      </c>
    </row>
    <row r="11" spans="1:9" x14ac:dyDescent="0.3">
      <c r="A11" s="4" t="s">
        <v>143</v>
      </c>
      <c r="B11" s="4" t="s">
        <v>144</v>
      </c>
      <c r="C11" s="4">
        <v>95</v>
      </c>
      <c r="D11" s="4">
        <v>87</v>
      </c>
      <c r="F11" s="4" t="s">
        <v>143</v>
      </c>
      <c r="G11" s="4" t="s">
        <v>144</v>
      </c>
      <c r="H11" s="4">
        <v>97</v>
      </c>
      <c r="I11" s="4">
        <v>90</v>
      </c>
    </row>
    <row r="12" spans="1:9" x14ac:dyDescent="0.3">
      <c r="A12" s="4" t="s">
        <v>145</v>
      </c>
      <c r="B12" s="4" t="s">
        <v>146</v>
      </c>
      <c r="C12" s="4">
        <v>88</v>
      </c>
      <c r="D12" s="4">
        <v>90</v>
      </c>
      <c r="F12" s="4" t="s">
        <v>145</v>
      </c>
      <c r="G12" s="4" t="s">
        <v>146</v>
      </c>
      <c r="H12" s="4">
        <v>90</v>
      </c>
      <c r="I12" s="4">
        <v>84</v>
      </c>
    </row>
    <row r="13" spans="1:9" x14ac:dyDescent="0.3">
      <c r="A13" s="4" t="s">
        <v>147</v>
      </c>
      <c r="B13" s="4" t="s">
        <v>148</v>
      </c>
      <c r="C13" s="4">
        <v>78</v>
      </c>
      <c r="D13" s="4">
        <v>94</v>
      </c>
      <c r="F13" s="4" t="s">
        <v>147</v>
      </c>
      <c r="G13" s="4" t="s">
        <v>148</v>
      </c>
      <c r="H13" s="4">
        <v>85</v>
      </c>
      <c r="I13" s="4">
        <v>94</v>
      </c>
    </row>
    <row r="14" spans="1:9" x14ac:dyDescent="0.3">
      <c r="A14" s="4" t="s">
        <v>149</v>
      </c>
      <c r="B14" s="4" t="s">
        <v>150</v>
      </c>
      <c r="C14" s="4">
        <v>83</v>
      </c>
      <c r="D14" s="4">
        <v>99</v>
      </c>
      <c r="F14" s="4" t="s">
        <v>149</v>
      </c>
      <c r="G14" s="4" t="s">
        <v>150</v>
      </c>
      <c r="H14" s="4">
        <v>85</v>
      </c>
      <c r="I14" s="4">
        <v>95</v>
      </c>
    </row>
    <row r="15" spans="1:9" x14ac:dyDescent="0.3">
      <c r="A15" s="4" t="s">
        <v>151</v>
      </c>
      <c r="B15" s="4" t="s">
        <v>152</v>
      </c>
      <c r="C15" s="4">
        <v>79</v>
      </c>
      <c r="D15" s="4">
        <v>88</v>
      </c>
      <c r="F15" s="4" t="s">
        <v>151</v>
      </c>
      <c r="G15" s="4" t="s">
        <v>152</v>
      </c>
      <c r="H15" s="4">
        <v>86</v>
      </c>
      <c r="I15" s="4">
        <v>90</v>
      </c>
    </row>
    <row r="18" spans="1:3" x14ac:dyDescent="0.3">
      <c r="A18" s="47" t="s">
        <v>153</v>
      </c>
      <c r="B18" s="47"/>
      <c r="C18" s="47"/>
    </row>
    <row r="19" spans="1:3" x14ac:dyDescent="0.3">
      <c r="A19" s="4" t="s">
        <v>154</v>
      </c>
      <c r="B19" s="4" t="s">
        <v>155</v>
      </c>
      <c r="C19" s="4" t="s">
        <v>156</v>
      </c>
    </row>
    <row r="20" spans="1:3" x14ac:dyDescent="0.3">
      <c r="A20" s="4" t="s">
        <v>268</v>
      </c>
      <c r="B20" s="4">
        <v>74.5</v>
      </c>
      <c r="C20" s="4">
        <v>85.5</v>
      </c>
    </row>
    <row r="21" spans="1:3" x14ac:dyDescent="0.3">
      <c r="A21" s="4" t="s">
        <v>269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H25"/>
  <sheetViews>
    <sheetView topLeftCell="A6" zoomScale="160" zoomScaleNormal="160" workbookViewId="0">
      <selection activeCell="H19" sqref="H19"/>
    </sheetView>
  </sheetViews>
  <sheetFormatPr defaultRowHeight="16.5" x14ac:dyDescent="0.3"/>
  <cols>
    <col min="1" max="1" width="18.125" bestFit="1" customWidth="1"/>
    <col min="2" max="2" width="11.875" bestFit="1" customWidth="1"/>
    <col min="3" max="5" width="10.5" bestFit="1" customWidth="1"/>
    <col min="6" max="6" width="11.125" bestFit="1" customWidth="1"/>
    <col min="7" max="7" width="13.125" bestFit="1" customWidth="1"/>
    <col min="8" max="8" width="15.875" bestFit="1" customWidth="1"/>
    <col min="9" max="9" width="18" bestFit="1" customWidth="1"/>
  </cols>
  <sheetData>
    <row r="1" spans="1:8" ht="20.25" x14ac:dyDescent="0.3">
      <c r="A1" s="42" t="s">
        <v>157</v>
      </c>
      <c r="B1" s="42"/>
      <c r="C1" s="42"/>
      <c r="D1" s="42"/>
      <c r="E1" s="42"/>
      <c r="F1" s="42"/>
      <c r="G1" s="42"/>
      <c r="H1" s="42"/>
    </row>
    <row r="3" spans="1:8" x14ac:dyDescent="0.3">
      <c r="A3" s="4" t="s">
        <v>53</v>
      </c>
      <c r="B3" s="4" t="s">
        <v>40</v>
      </c>
      <c r="C3" s="4" t="s">
        <v>158</v>
      </c>
      <c r="D3" s="4" t="s">
        <v>56</v>
      </c>
      <c r="E3" s="4" t="s">
        <v>159</v>
      </c>
      <c r="F3" s="4" t="s">
        <v>160</v>
      </c>
      <c r="G3" s="4" t="s">
        <v>161</v>
      </c>
      <c r="H3" s="4" t="s">
        <v>162</v>
      </c>
    </row>
    <row r="4" spans="1:8" x14ac:dyDescent="0.3">
      <c r="A4" s="4" t="s">
        <v>163</v>
      </c>
      <c r="B4" s="4" t="s">
        <v>164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3">
      <c r="A5" s="4" t="s">
        <v>165</v>
      </c>
      <c r="B5" s="4" t="s">
        <v>164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3">
      <c r="A6" s="4" t="s">
        <v>166</v>
      </c>
      <c r="B6" s="4" t="s">
        <v>167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3">
      <c r="A7" s="4" t="s">
        <v>168</v>
      </c>
      <c r="B7" s="4" t="s">
        <v>169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3">
      <c r="A8" s="4" t="s">
        <v>163</v>
      </c>
      <c r="B8" s="4" t="s">
        <v>164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3">
      <c r="A9" s="4" t="s">
        <v>170</v>
      </c>
      <c r="B9" s="4" t="s">
        <v>167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3">
      <c r="A10" s="4" t="s">
        <v>171</v>
      </c>
      <c r="B10" s="4" t="s">
        <v>169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3">
      <c r="A11" s="4" t="s">
        <v>165</v>
      </c>
      <c r="B11" s="4" t="s">
        <v>164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3">
      <c r="A14" s="19" t="s">
        <v>53</v>
      </c>
      <c r="B14" t="s">
        <v>246</v>
      </c>
    </row>
    <row r="16" spans="1:8" x14ac:dyDescent="0.3">
      <c r="B16" s="19" t="s">
        <v>248</v>
      </c>
    </row>
    <row r="17" spans="1:4" x14ac:dyDescent="0.3">
      <c r="A17" s="19" t="s">
        <v>247</v>
      </c>
      <c r="B17" t="s">
        <v>167</v>
      </c>
      <c r="C17" t="s">
        <v>169</v>
      </c>
      <c r="D17" t="s">
        <v>164</v>
      </c>
    </row>
    <row r="18" spans="1:4" x14ac:dyDescent="0.3">
      <c r="A18" s="20" t="s">
        <v>71</v>
      </c>
      <c r="B18" s="21"/>
      <c r="C18" s="21"/>
      <c r="D18" s="21"/>
    </row>
    <row r="19" spans="1:4" x14ac:dyDescent="0.3">
      <c r="A19" s="22" t="s">
        <v>250</v>
      </c>
      <c r="B19" s="21">
        <v>336</v>
      </c>
      <c r="C19" s="21">
        <v>80</v>
      </c>
      <c r="D19" s="21">
        <v>1220</v>
      </c>
    </row>
    <row r="20" spans="1:4" x14ac:dyDescent="0.3">
      <c r="A20" s="22" t="s">
        <v>252</v>
      </c>
      <c r="B20" s="21">
        <v>161280</v>
      </c>
      <c r="C20" s="21">
        <v>72000</v>
      </c>
      <c r="D20" s="21">
        <v>236680</v>
      </c>
    </row>
    <row r="21" spans="1:4" x14ac:dyDescent="0.3">
      <c r="A21" s="20" t="s">
        <v>70</v>
      </c>
      <c r="B21" s="21"/>
      <c r="C21" s="21"/>
      <c r="D21" s="21"/>
    </row>
    <row r="22" spans="1:4" x14ac:dyDescent="0.3">
      <c r="A22" s="22" t="s">
        <v>250</v>
      </c>
      <c r="B22" s="21">
        <v>870</v>
      </c>
      <c r="C22" s="21">
        <v>280</v>
      </c>
      <c r="D22" s="21">
        <v>521</v>
      </c>
    </row>
    <row r="23" spans="1:4" x14ac:dyDescent="0.3">
      <c r="A23" s="22" t="s">
        <v>252</v>
      </c>
      <c r="B23" s="21">
        <v>435000</v>
      </c>
      <c r="C23" s="21">
        <v>274400</v>
      </c>
      <c r="D23" s="21">
        <v>101074</v>
      </c>
    </row>
    <row r="24" spans="1:4" x14ac:dyDescent="0.3">
      <c r="A24" s="20" t="s">
        <v>249</v>
      </c>
      <c r="B24" s="21">
        <v>870</v>
      </c>
      <c r="C24" s="21">
        <v>280</v>
      </c>
      <c r="D24" s="21">
        <v>1220</v>
      </c>
    </row>
    <row r="25" spans="1:4" x14ac:dyDescent="0.3">
      <c r="A25" s="20" t="s">
        <v>251</v>
      </c>
      <c r="B25" s="21">
        <v>435000</v>
      </c>
      <c r="C25" s="21">
        <v>274400</v>
      </c>
      <c r="D25" s="21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D4227-7E78-44C1-974C-3863F4B36A74}">
  <sheetPr codeName="Sheet8"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3" max="3" width="6.625" bestFit="1" customWidth="1"/>
    <col min="4" max="6" width="10.875" bestFit="1" customWidth="1" outlineLevel="1"/>
  </cols>
  <sheetData>
    <row r="1" spans="2:6" ht="17.25" thickBot="1" x14ac:dyDescent="0.35"/>
    <row r="2" spans="2:6" x14ac:dyDescent="0.3">
      <c r="B2" s="25" t="s">
        <v>260</v>
      </c>
      <c r="C2" s="26"/>
      <c r="D2" s="32"/>
      <c r="E2" s="32"/>
      <c r="F2" s="32"/>
    </row>
    <row r="3" spans="2:6" collapsed="1" x14ac:dyDescent="0.3">
      <c r="B3" s="24"/>
      <c r="C3" s="24"/>
      <c r="D3" s="33" t="s">
        <v>262</v>
      </c>
      <c r="E3" s="33" t="s">
        <v>256</v>
      </c>
      <c r="F3" s="33" t="s">
        <v>258</v>
      </c>
    </row>
    <row r="4" spans="2:6" ht="81" hidden="1" outlineLevel="1" x14ac:dyDescent="0.3">
      <c r="B4" s="28"/>
      <c r="C4" s="28"/>
      <c r="E4" s="35" t="s">
        <v>257</v>
      </c>
      <c r="F4" s="35" t="s">
        <v>259</v>
      </c>
    </row>
    <row r="5" spans="2:6" x14ac:dyDescent="0.3">
      <c r="B5" s="29" t="s">
        <v>261</v>
      </c>
      <c r="C5" s="30"/>
      <c r="D5" s="27"/>
      <c r="E5" s="27"/>
      <c r="F5" s="27"/>
    </row>
    <row r="6" spans="2:6" outlineLevel="1" x14ac:dyDescent="0.3">
      <c r="B6" s="28"/>
      <c r="C6" s="28" t="s">
        <v>253</v>
      </c>
      <c r="D6">
        <v>350</v>
      </c>
      <c r="E6" s="34">
        <v>450</v>
      </c>
      <c r="F6" s="34">
        <v>250</v>
      </c>
    </row>
    <row r="7" spans="2:6" outlineLevel="1" x14ac:dyDescent="0.3">
      <c r="B7" s="28"/>
      <c r="C7" s="28" t="s">
        <v>254</v>
      </c>
      <c r="D7">
        <v>580</v>
      </c>
      <c r="E7" s="34">
        <v>680</v>
      </c>
      <c r="F7" s="34">
        <v>480</v>
      </c>
    </row>
    <row r="8" spans="2:6" x14ac:dyDescent="0.3">
      <c r="B8" s="29" t="s">
        <v>263</v>
      </c>
      <c r="C8" s="30"/>
      <c r="D8" s="27"/>
      <c r="E8" s="27"/>
      <c r="F8" s="27"/>
    </row>
    <row r="9" spans="2:6" ht="17.25" outlineLevel="1" thickBot="1" x14ac:dyDescent="0.35">
      <c r="B9" s="31"/>
      <c r="C9" s="31" t="s">
        <v>255</v>
      </c>
      <c r="D9" s="23">
        <v>2133330</v>
      </c>
      <c r="E9" s="23">
        <v>2601830</v>
      </c>
      <c r="F9" s="23">
        <v>1664830</v>
      </c>
    </row>
    <row r="10" spans="2:6" x14ac:dyDescent="0.3">
      <c r="B10" t="s">
        <v>264</v>
      </c>
    </row>
    <row r="11" spans="2:6" x14ac:dyDescent="0.3">
      <c r="B11" t="s">
        <v>265</v>
      </c>
    </row>
    <row r="12" spans="2:6" x14ac:dyDescent="0.3">
      <c r="B12" t="s">
        <v>266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sheetPr codeName="Sheet9"/>
  <dimension ref="A1:E21"/>
  <sheetViews>
    <sheetView zoomScale="145" zoomScaleNormal="145" workbookViewId="0">
      <selection activeCell="E17" sqref="E17"/>
    </sheetView>
  </sheetViews>
  <sheetFormatPr defaultRowHeight="16.5" x14ac:dyDescent="0.3"/>
  <cols>
    <col min="5" max="5" width="10.625" bestFit="1" customWidth="1"/>
  </cols>
  <sheetData>
    <row r="1" spans="1:5" ht="20.25" x14ac:dyDescent="0.3">
      <c r="A1" s="42" t="s">
        <v>173</v>
      </c>
      <c r="B1" s="42"/>
      <c r="C1" s="42"/>
      <c r="D1" s="42"/>
      <c r="E1" s="42"/>
    </row>
    <row r="3" spans="1:5" x14ac:dyDescent="0.3">
      <c r="A3" s="4" t="s">
        <v>53</v>
      </c>
      <c r="B3" s="4" t="s">
        <v>174</v>
      </c>
      <c r="C3" s="4" t="s">
        <v>175</v>
      </c>
      <c r="D3" s="4" t="s">
        <v>176</v>
      </c>
      <c r="E3" s="4" t="s">
        <v>161</v>
      </c>
    </row>
    <row r="4" spans="1:5" x14ac:dyDescent="0.3">
      <c r="A4" s="4" t="s">
        <v>177</v>
      </c>
      <c r="B4" s="4" t="s">
        <v>178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3">
      <c r="A5" s="4" t="s">
        <v>179</v>
      </c>
      <c r="B5" s="4" t="s">
        <v>180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3">
      <c r="A6" s="4" t="s">
        <v>177</v>
      </c>
      <c r="B6" s="4" t="s">
        <v>180</v>
      </c>
      <c r="C6" s="4">
        <v>349</v>
      </c>
      <c r="D6" s="4">
        <v>1</v>
      </c>
      <c r="E6" s="6">
        <f t="shared" si="0"/>
        <v>121800</v>
      </c>
    </row>
    <row r="7" spans="1:5" x14ac:dyDescent="0.3">
      <c r="A7" s="4" t="s">
        <v>179</v>
      </c>
      <c r="B7" s="4" t="s">
        <v>178</v>
      </c>
      <c r="C7" s="4">
        <v>321</v>
      </c>
      <c r="D7" s="4">
        <v>7</v>
      </c>
      <c r="E7" s="6">
        <f t="shared" si="0"/>
        <v>182120</v>
      </c>
    </row>
    <row r="8" spans="1:5" x14ac:dyDescent="0.3">
      <c r="A8" s="4" t="s">
        <v>177</v>
      </c>
      <c r="B8" s="4" t="s">
        <v>178</v>
      </c>
      <c r="C8" s="4">
        <v>546</v>
      </c>
      <c r="D8" s="4">
        <v>8</v>
      </c>
      <c r="E8" s="6">
        <f t="shared" si="0"/>
        <v>188300</v>
      </c>
    </row>
    <row r="9" spans="1:5" x14ac:dyDescent="0.3">
      <c r="A9" s="4" t="s">
        <v>177</v>
      </c>
      <c r="B9" s="4" t="s">
        <v>180</v>
      </c>
      <c r="C9" s="4">
        <v>246</v>
      </c>
      <c r="D9" s="4">
        <v>2</v>
      </c>
      <c r="E9" s="6">
        <f t="shared" si="0"/>
        <v>85400</v>
      </c>
    </row>
    <row r="10" spans="1:5" x14ac:dyDescent="0.3">
      <c r="A10" s="4" t="s">
        <v>179</v>
      </c>
      <c r="B10" s="4" t="s">
        <v>180</v>
      </c>
      <c r="C10" s="4">
        <v>531</v>
      </c>
      <c r="D10" s="4">
        <v>5</v>
      </c>
      <c r="E10" s="6">
        <f t="shared" si="0"/>
        <v>305080</v>
      </c>
    </row>
    <row r="11" spans="1:5" x14ac:dyDescent="0.3">
      <c r="A11" s="4" t="s">
        <v>177</v>
      </c>
      <c r="B11" s="4" t="s">
        <v>180</v>
      </c>
      <c r="C11" s="4">
        <v>521</v>
      </c>
      <c r="D11" s="4">
        <v>3</v>
      </c>
      <c r="E11" s="6">
        <f t="shared" si="0"/>
        <v>181300</v>
      </c>
    </row>
    <row r="12" spans="1:5" x14ac:dyDescent="0.3">
      <c r="A12" s="4" t="s">
        <v>177</v>
      </c>
      <c r="B12" s="4" t="s">
        <v>178</v>
      </c>
      <c r="C12" s="4">
        <v>321</v>
      </c>
      <c r="D12" s="4">
        <v>7</v>
      </c>
      <c r="E12" s="6">
        <f t="shared" si="0"/>
        <v>109900</v>
      </c>
    </row>
    <row r="13" spans="1:5" x14ac:dyDescent="0.3">
      <c r="A13" s="4" t="s">
        <v>179</v>
      </c>
      <c r="B13" s="4" t="s">
        <v>178</v>
      </c>
      <c r="C13" s="4">
        <v>279</v>
      </c>
      <c r="D13" s="4">
        <v>5</v>
      </c>
      <c r="E13" s="6">
        <f t="shared" si="0"/>
        <v>158920</v>
      </c>
    </row>
    <row r="14" spans="1:5" x14ac:dyDescent="0.3">
      <c r="A14" s="4" t="s">
        <v>179</v>
      </c>
      <c r="B14" s="4" t="s">
        <v>178</v>
      </c>
      <c r="C14" s="4">
        <v>391</v>
      </c>
      <c r="D14" s="4">
        <v>3</v>
      </c>
      <c r="E14" s="6">
        <f t="shared" si="0"/>
        <v>225040</v>
      </c>
    </row>
    <row r="15" spans="1:5" x14ac:dyDescent="0.3">
      <c r="A15" s="4" t="s">
        <v>179</v>
      </c>
      <c r="B15" s="4" t="s">
        <v>180</v>
      </c>
      <c r="C15" s="4">
        <v>372</v>
      </c>
      <c r="D15" s="4">
        <v>2</v>
      </c>
      <c r="E15" s="6">
        <f t="shared" si="0"/>
        <v>214600</v>
      </c>
    </row>
    <row r="16" spans="1:5" x14ac:dyDescent="0.3">
      <c r="A16" s="4" t="s">
        <v>177</v>
      </c>
      <c r="B16" s="4" t="s">
        <v>180</v>
      </c>
      <c r="C16" s="4">
        <v>419</v>
      </c>
      <c r="D16" s="4">
        <v>7</v>
      </c>
      <c r="E16" s="6">
        <f t="shared" si="0"/>
        <v>144200</v>
      </c>
    </row>
    <row r="17" spans="1:5" x14ac:dyDescent="0.3">
      <c r="A17" s="48" t="s">
        <v>181</v>
      </c>
      <c r="B17" s="49"/>
      <c r="C17" s="49"/>
      <c r="D17" s="50"/>
      <c r="E17" s="9">
        <f>SUM(E4:E16)</f>
        <v>2133330</v>
      </c>
    </row>
    <row r="19" spans="1:5" x14ac:dyDescent="0.3">
      <c r="A19" s="48" t="s">
        <v>182</v>
      </c>
      <c r="B19" s="50"/>
    </row>
    <row r="20" spans="1:5" x14ac:dyDescent="0.3">
      <c r="A20" s="4" t="s">
        <v>183</v>
      </c>
      <c r="B20" s="4">
        <v>350</v>
      </c>
    </row>
    <row r="21" spans="1:5" x14ac:dyDescent="0.3">
      <c r="A21" s="4" t="s">
        <v>184</v>
      </c>
      <c r="B21" s="4">
        <v>580</v>
      </c>
    </row>
  </sheetData>
  <scenarios current="0" sqref="E17">
    <scenario name="단가인상" locked="1" count="2" user="허창기" comment="만든 사람 허창기 날짜 2025-01-27_x000a_수정한 사람 허창기 날짜 2025-01-27">
      <inputCells r="B20" val="450"/>
      <inputCells r="B21" val="680"/>
    </scenario>
    <scenario name="단가인하" locked="1" count="2" user="허창기" comment="만든 사람 허창기 날짜 2025-01-27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창기 허</cp:lastModifiedBy>
  <dcterms:created xsi:type="dcterms:W3CDTF">2023-04-27T08:01:32Z</dcterms:created>
  <dcterms:modified xsi:type="dcterms:W3CDTF">2025-01-27T09:59:54Z</dcterms:modified>
</cp:coreProperties>
</file>