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F712131-0D11-4D3D-A082-DD445869D08B}" xr6:coauthVersionLast="47" xr6:coauthVersionMax="47" xr10:uidLastSave="{00000000-0000-0000-0000-000000000000}"/>
  <bookViews>
    <workbookView xWindow="-108" yWindow="-108" windowWidth="23256" windowHeight="12576" firstSheet="6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Sheet2" sheetId="12" r:id="rId11"/>
    <sheet name="차트작업" sheetId="8" r:id="rId12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4" l="1"/>
  <c r="E5" i="4"/>
  <c r="E6" i="4"/>
  <c r="E7" i="4"/>
  <c r="E8" i="4"/>
  <c r="E9" i="4"/>
  <c r="E3" i="4"/>
  <c r="I16" i="4" a="1"/>
  <c r="I16" i="4" s="1"/>
  <c r="I17" i="4" a="1"/>
  <c r="I17" i="4"/>
  <c r="I18" i="4" a="1"/>
  <c r="I18" i="4" s="1"/>
  <c r="I19" i="4" a="1"/>
  <c r="I19" i="4"/>
  <c r="I20" i="4" a="1"/>
  <c r="I20" i="4" s="1"/>
  <c r="I21" i="4" a="1"/>
  <c r="I21" i="4"/>
  <c r="I22" i="4" a="1"/>
  <c r="I22" i="4" s="1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G31" i="4"/>
  <c r="C22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사용자</author>
  </authors>
  <commentList>
    <comment ref="A1" authorId="0" shapeId="0" xr:uid="{A837C1A4-E6DC-4040-9260-C4C3339D8979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<sst xmlns="http://schemas.openxmlformats.org/spreadsheetml/2006/main" count="461" uniqueCount="267">
  <si>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</si>
  <si>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</si>
  <si>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</si>
  <si>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</si>
  <si>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</si>
  <si>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</si>
  <si>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</si>
  <si>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</si>
  <si>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</si>
  <si>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</si>
  <si>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</si>
  <si>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</si>
  <si>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</si>
  <si>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</si>
  <si>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</si>
  <si>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</si>
  <si>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</si>
  <si>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</si>
  <si>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</si>
  <si>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</si>
  <si>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</si>
  <si>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</si>
  <si>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</si>
  <si>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</si>
  <si>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</si>
  <si>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</si>
  <si>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</si>
  <si>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</si>
  <si>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</si>
  <si>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</si>
  <si>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</si>
  <si>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</si>
  <si>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</si>
  <si>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</si>
  <si>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</si>
  <si>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</si>
  <si>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</si>
  <si>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</si>
  <si>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</si>
  <si>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</si>
  <si>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</si>
  <si>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</si>
  <si>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</si>
  <si>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</si>
  <si>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</si>
  <si>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</si>
  <si>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</si>
  <si>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</si>
  <si>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</si>
  <si>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</si>
  <si>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</si>
  <si>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</si>
  <si>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</si>
  <si>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</si>
  <si>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</si>
  <si>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</si>
  <si>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</si>
  <si>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</si>
  <si>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</si>
  <si>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</si>
  <si>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</si>
  <si>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</si>
  <si>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</si>
  <si>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</si>
  <si>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</si>
  <si>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</si>
  <si>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</si>
  <si>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</si>
  <si>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</si>
  <si>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</si>
  <si>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</si>
  <si>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</si>
  <si>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</si>
  <si>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</si>
  <si>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</si>
  <si>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</si>
  <si>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</si>
  <si>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</si>
  <si>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</si>
  <si>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</si>
  <si>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</si>
  <si>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</si>
  <si>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</si>
  <si>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</si>
  <si>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</si>
  <si>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</si>
  <si>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</si>
  <si>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</si>
  <si>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</si>
  <si>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</si>
  <si>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</si>
  <si>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</si>
  <si>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</si>
  <si>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</si>
  <si>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</si>
  <si>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</si>
  <si>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</si>
  <si>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</si>
  <si>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</si>
  <si>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</si>
  <si>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</si>
  <si>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</si>
  <si>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</si>
  <si>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</si>
  <si>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</si>
  <si>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</si>
  <si>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</si>
  <si>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</si>
  <si>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</si>
  <si>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</si>
  <si>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</si>
  <si>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</si>
  <si>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</si>
  <si>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</si>
  <si>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</si>
  <si>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</si>
  <si>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</si>
  <si>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</si>
  <si>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</si>
  <si>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</si>
  <si>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</si>
  <si>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</si>
  <si>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</si>
  <si>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</si>
  <si>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</si>
  <si>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</si>
  <si>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</si>
  <si>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</si>
  <si>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</si>
  <si>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</si>
  <si>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</si>
  <si>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</si>
  <si>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</si>
  <si>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</si>
  <si>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</si>
  <si>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</si>
  <si>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</si>
  <si>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</si>
  <si>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</si>
  <si>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</si>
  <si>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</si>
  <si>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</si>
  <si>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</si>
  <si>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</si>
  <si>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</si>
  <si>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</si>
  <si>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</si>
  <si>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</si>
  <si>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</si>
  <si>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</si>
  <si>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</si>
  <si>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</si>
  <si>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</si>
  <si>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</si>
  <si>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</si>
  <si>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</si>
  <si>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</si>
  <si>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</si>
  <si>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</si>
  <si>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</si>
  <si>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</si>
  <si>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</si>
  <si>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</si>
  <si>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</si>
  <si>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</si>
  <si>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</si>
  <si>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</si>
  <si>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</si>
  <si>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</si>
  <si>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</si>
  <si>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</si>
  <si>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</si>
  <si>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</si>
  <si>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</si>
  <si>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</si>
  <si>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</si>
  <si>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</si>
  <si>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</si>
  <si>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</si>
  <si>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</si>
  <si>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</si>
  <si>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</si>
  <si>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</si>
  <si>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</si>
  <si>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</si>
  <si>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</si>
  <si>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</si>
  <si>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</si>
  <si>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</si>
  <si>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</si>
  <si>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</si>
  <si>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</si>
  <si>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</si>
  <si>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</si>
  <si>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</si>
  <si>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</si>
  <si>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</si>
  <si>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</si>
  <si>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</si>
  <si>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</si>
  <si>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</si>
  <si>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</si>
  <si>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</si>
  <si>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</si>
  <si>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</si>
  <si>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</si>
  <si>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</si>
  <si>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</si>
  <si>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</si>
  <si>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</si>
  <si>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</si>
  <si>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</si>
  <si>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</si>
  <si>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</si>
  <si>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</si>
  <si>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</si>
  <si>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</si>
  <si>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</si>
  <si>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</si>
  <si>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</si>
  <si>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</si>
  <si>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</si>
  <si>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</si>
  <si>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</si>
  <si>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</si>
  <si>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</si>
  <si>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</si>
  <si>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</si>
  <si>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</si>
  <si>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</si>
  <si>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</si>
  <si>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</si>
  <si>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</si>
  <si>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</si>
  <si>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</si>
  <si>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</si>
  <si>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</si>
  <si>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</si>
  <si>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</si>
  <si>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</si>
  <si>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</si>
  <si>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</si>
  <si>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</si>
  <si>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&gt;90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</si>
  <si>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</si>
  <si>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</si>
  <si>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</si>
  <si>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</si>
  <si>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</si>
  <si>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</si>
  <si>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최대 : 수량</t>
  </si>
  <si>
    <t>전체 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</si>
  <si>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</si>
  <si>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</si>
  <si>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</si>
  <si>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</si>
  <si>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</si>
  <si>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</si>
  <si>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Windows 사용자 날짜 2024-11-02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</si>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</sst>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8" formatCode="0.0_ "/>
    <numFmt numFmtId="179" formatCode="#,##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8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8" fontId="0" fillId="0" borderId="13" xfId="0" applyNumberFormat="1" applyBorder="1">
      <alignment vertical="center"/>
    </xf>
    <xf numFmtId="178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9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  <xf numFmtId="42" fontId="0" fillId="0" borderId="1" xfId="2" applyNumberFormat="1" applyFont="1" applyBorder="1">
      <alignment vertical="center"/>
    </xf>
    <xf numFmtId="42" fontId="0" fillId="0" borderId="0" xfId="3" applyFont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8664032"/>
        <c:axId val="449160064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44916006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18664032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5186640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9160064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15240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4" name="직사각형 3">
          <a:extLst>
            <a:ext uri="{FF2B5EF4-FFF2-40B4-BE49-F238E27FC236}">
              <a16:creationId xmlns:a16="http://schemas.microsoft.com/office/drawing/2014/main" id="{DC4AD07A-4A4C-4E20-B2C2-6C7A90439BD7}"/>
            </a:ext>
          </a:extLst>
        </xdr:cNvPr>
        <xdr:cNvSpPr/>
      </xdr:nvSpPr>
      <xdr:spPr>
        <a:xfrm>
          <a:off x="4046220" y="4244340"/>
          <a:ext cx="1325880" cy="4419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598.498536226849" createdVersion="7" refreshedVersion="7" minRefreshableVersion="3" recordCount="8" xr:uid="{A42AB76A-785D-41A1-8EFC-48487B157523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A49417-77D9-464D-BA2F-82C388C4CFF8}" name="피벗 테이블1" cacheId="4" dataOnRows="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9"/>
    <dataField name="최대 : 매출액" fld="6" subtotal="max" baseField="2" baseItem="0" numFmtId="179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/>
      <c r="B3" s="1"/>
      <c r="C3" s="1"/>
      <c r="D3" s="1"/>
      <c r="E3" s="1"/>
      <c r="F3" s="1"/>
      <c r="G3" s="1"/>
    </row>
    <row r="4" spans="1:7" x14ac:dyDescent="0.4">
      <c r="A4" s="1"/>
      <c r="B4" s="1"/>
      <c r="C4" s="1"/>
      <c r="D4" s="1"/>
      <c r="E4" s="1"/>
      <c r="F4" s="1"/>
      <c r="G4" s="1"/>
    </row>
    <row r="5" spans="1:7" x14ac:dyDescent="0.4">
      <c r="A5" s="1"/>
      <c r="B5" s="1"/>
      <c r="C5" s="1"/>
      <c r="D5" s="1"/>
      <c r="E5" s="1"/>
      <c r="F5" s="1"/>
      <c r="G5" s="1"/>
    </row>
    <row r="6" spans="1:7" x14ac:dyDescent="0.4">
      <c r="A6" s="1"/>
      <c r="B6" s="1"/>
      <c r="C6" s="1"/>
      <c r="D6" s="1"/>
      <c r="E6" s="1"/>
      <c r="F6" s="1"/>
      <c r="G6" s="1"/>
    </row>
    <row r="7" spans="1:7" x14ac:dyDescent="0.4">
      <c r="A7" s="1"/>
      <c r="B7" s="1"/>
      <c r="C7" s="1"/>
      <c r="D7" s="1"/>
      <c r="E7" s="1"/>
      <c r="F7" s="1"/>
      <c r="G7" s="1"/>
    </row>
    <row r="8" spans="1:7" x14ac:dyDescent="0.4">
      <c r="A8" s="1"/>
      <c r="B8" s="1"/>
      <c r="C8" s="1"/>
      <c r="D8" s="1"/>
      <c r="E8" s="1"/>
      <c r="F8" s="1"/>
      <c r="G8" s="1"/>
    </row>
    <row r="9" spans="1:7" x14ac:dyDescent="0.4">
      <c r="A9" s="1"/>
      <c r="B9" s="1"/>
      <c r="C9" s="1"/>
      <c r="D9" s="1"/>
      <c r="E9" s="1"/>
      <c r="F9" s="1"/>
      <c r="G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J21"/>
  <sheetViews>
    <sheetView tabSelected="1" topLeftCell="A10" zoomScale="135" zoomScaleNormal="135" workbookViewId="0">
      <selection activeCell="J12" sqref="J12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10" ht="21" x14ac:dyDescent="0.4">
      <c r="A1" s="11" t="s">
        <v>186</v>
      </c>
      <c r="B1" s="11"/>
      <c r="C1" s="11"/>
      <c r="D1" s="11"/>
      <c r="E1" s="11"/>
    </row>
    <row r="3" spans="1:10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10" x14ac:dyDescent="0.4">
      <c r="A4" s="4">
        <v>3425</v>
      </c>
      <c r="B4" s="4" t="s">
        <v>189</v>
      </c>
      <c r="C4" s="4" t="s">
        <v>190</v>
      </c>
      <c r="D4" s="4" t="s">
        <v>191</v>
      </c>
      <c r="E4" s="51">
        <v>254000</v>
      </c>
    </row>
    <row r="5" spans="1:10" x14ac:dyDescent="0.4">
      <c r="A5" s="4">
        <v>3323</v>
      </c>
      <c r="B5" s="4" t="s">
        <v>192</v>
      </c>
      <c r="C5" s="4" t="s">
        <v>190</v>
      </c>
      <c r="D5" s="4" t="s">
        <v>193</v>
      </c>
      <c r="E5" s="51">
        <v>246200</v>
      </c>
    </row>
    <row r="6" spans="1:10" x14ac:dyDescent="0.4">
      <c r="A6" s="4">
        <v>1003</v>
      </c>
      <c r="B6" s="4" t="s">
        <v>194</v>
      </c>
      <c r="C6" s="4" t="s">
        <v>215</v>
      </c>
      <c r="D6" s="4" t="s">
        <v>195</v>
      </c>
      <c r="E6" s="51">
        <v>256800</v>
      </c>
    </row>
    <row r="7" spans="1:10" x14ac:dyDescent="0.4">
      <c r="A7" s="4">
        <v>2209</v>
      </c>
      <c r="B7" s="4" t="s">
        <v>196</v>
      </c>
      <c r="C7" s="4" t="s">
        <v>190</v>
      </c>
      <c r="D7" s="4" t="s">
        <v>197</v>
      </c>
      <c r="E7" s="51">
        <v>246330</v>
      </c>
    </row>
    <row r="8" spans="1:10" x14ac:dyDescent="0.4">
      <c r="A8" s="4">
        <v>2107</v>
      </c>
      <c r="B8" s="4" t="s">
        <v>198</v>
      </c>
      <c r="C8" s="4" t="s">
        <v>190</v>
      </c>
      <c r="D8" s="4" t="s">
        <v>197</v>
      </c>
      <c r="E8" s="51">
        <v>262500</v>
      </c>
    </row>
    <row r="9" spans="1:10" x14ac:dyDescent="0.4">
      <c r="A9" s="4">
        <v>3322</v>
      </c>
      <c r="B9" s="4" t="s">
        <v>199</v>
      </c>
      <c r="C9" s="4" t="s">
        <v>190</v>
      </c>
      <c r="D9" s="4" t="s">
        <v>193</v>
      </c>
      <c r="E9" s="51">
        <v>245600</v>
      </c>
    </row>
    <row r="10" spans="1:10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51">
        <v>235200</v>
      </c>
    </row>
    <row r="11" spans="1:10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51">
        <v>264250</v>
      </c>
    </row>
    <row r="12" spans="1:10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51">
        <v>252500</v>
      </c>
      <c r="J12" s="52"/>
    </row>
    <row r="13" spans="1:10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51">
        <v>258000</v>
      </c>
    </row>
    <row r="14" spans="1:10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51">
        <v>232560</v>
      </c>
    </row>
    <row r="15" spans="1:10" x14ac:dyDescent="0.4">
      <c r="A15" s="4">
        <v>3112</v>
      </c>
      <c r="B15" s="4" t="s">
        <v>207</v>
      </c>
      <c r="C15" s="4" t="s">
        <v>20</v>
      </c>
      <c r="D15" s="4" t="s">
        <v>201</v>
      </c>
      <c r="E15" s="51">
        <v>335620</v>
      </c>
    </row>
    <row r="16" spans="1:10" x14ac:dyDescent="0.4">
      <c r="A16" s="4">
        <v>3320</v>
      </c>
      <c r="B16" s="4" t="s">
        <v>208</v>
      </c>
      <c r="C16" s="4" t="s">
        <v>20</v>
      </c>
      <c r="D16" s="4" t="s">
        <v>193</v>
      </c>
      <c r="E16" s="51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51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51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51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51">
        <v>356520</v>
      </c>
    </row>
    <row r="21" spans="1:5" x14ac:dyDescent="0.4">
      <c r="D21" s="4" t="s">
        <v>214</v>
      </c>
      <c r="E21" s="50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56EA3-ACD5-44A6-97BA-E1D8D73849FF}"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3" workbookViewId="0">
      <selection activeCell="N22" sqref="N22"/>
    </sheetView>
  </sheetViews>
  <sheetFormatPr defaultRowHeight="17.399999999999999" x14ac:dyDescent="0.4"/>
  <sheetData>
    <row r="1" spans="1:5" ht="21" x14ac:dyDescent="0.4">
      <c r="A1" s="11" t="s">
        <v>216</v>
      </c>
      <c r="B1" s="11"/>
      <c r="C1" s="11"/>
      <c r="D1" s="11"/>
      <c r="E1" s="11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zoomScale="182" zoomScaleNormal="182" workbookViewId="0">
      <selection activeCell="A4" sqref="A4:A9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20" t="s">
        <v>97</v>
      </c>
      <c r="B1" s="20"/>
      <c r="C1" s="20"/>
      <c r="D1" s="20"/>
      <c r="E1" s="20"/>
      <c r="F1" s="20"/>
      <c r="G1" s="20"/>
      <c r="H1" s="20"/>
    </row>
    <row r="3" spans="1:8" ht="18" thickBot="1" x14ac:dyDescent="0.45">
      <c r="F3" s="1" t="s">
        <v>78</v>
      </c>
      <c r="G3" s="21">
        <v>45098</v>
      </c>
      <c r="H3" s="21"/>
    </row>
    <row r="4" spans="1:8" x14ac:dyDescent="0.4">
      <c r="A4" t="s">
        <v>79</v>
      </c>
      <c r="B4" s="23" t="s">
        <v>80</v>
      </c>
      <c r="C4" s="24" t="s">
        <v>81</v>
      </c>
      <c r="D4" s="24" t="s">
        <v>82</v>
      </c>
      <c r="E4" s="24" t="s">
        <v>83</v>
      </c>
      <c r="F4" s="24" t="s">
        <v>84</v>
      </c>
      <c r="G4" s="24" t="s">
        <v>85</v>
      </c>
      <c r="H4" s="25" t="s">
        <v>86</v>
      </c>
    </row>
    <row r="5" spans="1:8" x14ac:dyDescent="0.4">
      <c r="A5" t="s">
        <v>87</v>
      </c>
      <c r="B5" s="26" t="s">
        <v>88</v>
      </c>
      <c r="C5" s="4" t="s">
        <v>89</v>
      </c>
      <c r="D5" s="4" t="s">
        <v>90</v>
      </c>
      <c r="E5" s="22">
        <v>7.96</v>
      </c>
      <c r="F5" s="22">
        <v>2.14</v>
      </c>
      <c r="G5" s="22">
        <v>3.25</v>
      </c>
      <c r="H5" s="27">
        <v>3.61</v>
      </c>
    </row>
    <row r="6" spans="1:8" x14ac:dyDescent="0.4">
      <c r="A6" t="s">
        <v>91</v>
      </c>
      <c r="B6" s="26" t="s">
        <v>88</v>
      </c>
      <c r="C6" s="4" t="s">
        <v>89</v>
      </c>
      <c r="D6" s="4" t="s">
        <v>90</v>
      </c>
      <c r="E6" s="22">
        <v>10.44</v>
      </c>
      <c r="F6" s="22">
        <v>1.82</v>
      </c>
      <c r="G6" s="22">
        <v>3.43</v>
      </c>
      <c r="H6" s="27">
        <v>0.57999999999999996</v>
      </c>
    </row>
    <row r="7" spans="1:8" x14ac:dyDescent="0.4">
      <c r="A7" t="s">
        <v>92</v>
      </c>
      <c r="B7" s="26">
        <v>2025</v>
      </c>
      <c r="C7" s="4" t="s">
        <v>93</v>
      </c>
      <c r="D7" s="4" t="s">
        <v>94</v>
      </c>
      <c r="E7" s="22">
        <v>3.63</v>
      </c>
      <c r="F7" s="22">
        <v>7.99</v>
      </c>
      <c r="G7" s="22">
        <v>3.99</v>
      </c>
      <c r="H7" s="27">
        <v>4.16</v>
      </c>
    </row>
    <row r="8" spans="1:8" x14ac:dyDescent="0.4">
      <c r="A8" t="s">
        <v>95</v>
      </c>
      <c r="B8" s="26">
        <v>2025</v>
      </c>
      <c r="C8" s="4" t="s">
        <v>93</v>
      </c>
      <c r="D8" s="4" t="s">
        <v>90</v>
      </c>
      <c r="E8" s="22">
        <v>60.59</v>
      </c>
      <c r="F8" s="22">
        <v>39.1</v>
      </c>
      <c r="G8" s="22">
        <v>53.82</v>
      </c>
      <c r="H8" s="27">
        <v>39.83</v>
      </c>
    </row>
    <row r="9" spans="1:8" ht="18" thickBot="1" x14ac:dyDescent="0.45">
      <c r="A9" t="s">
        <v>96</v>
      </c>
      <c r="B9" s="28">
        <v>2025</v>
      </c>
      <c r="C9" s="29" t="s">
        <v>93</v>
      </c>
      <c r="D9" s="29" t="s">
        <v>90</v>
      </c>
      <c r="E9" s="30">
        <v>97.34</v>
      </c>
      <c r="F9" s="30">
        <v>26.55</v>
      </c>
      <c r="G9" s="30">
        <v>85.67</v>
      </c>
      <c r="H9" s="31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zoomScale="132" zoomScaleNormal="132" workbookViewId="0">
      <selection activeCell="J5" sqref="J5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11" t="s">
        <v>98</v>
      </c>
      <c r="B1" s="11"/>
      <c r="C1" s="11"/>
      <c r="D1" s="11"/>
      <c r="E1" s="11"/>
      <c r="F1" s="11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19" zoomScale="129" zoomScaleNormal="129" workbookViewId="0">
      <selection activeCell="A4" sqref="A4"/>
    </sheetView>
  </sheetViews>
  <sheetFormatPr defaultRowHeight="17.399999999999999" x14ac:dyDescent="0.4"/>
  <sheetData>
    <row r="1" spans="1:6" ht="21" x14ac:dyDescent="0.4">
      <c r="A1" s="11" t="s">
        <v>226</v>
      </c>
      <c r="B1" s="11"/>
      <c r="C1" s="11"/>
      <c r="D1" s="11"/>
      <c r="E1" s="11"/>
      <c r="F1" s="11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4" t="s">
        <v>230</v>
      </c>
      <c r="B15" s="4" t="s">
        <v>229</v>
      </c>
      <c r="C15" s="1"/>
    </row>
    <row r="16" spans="1:6" x14ac:dyDescent="0.4">
      <c r="A16" s="1" t="s">
        <v>243</v>
      </c>
      <c r="B16" s="1"/>
      <c r="C16" s="1"/>
    </row>
    <row r="17" spans="1:6" x14ac:dyDescent="0.4">
      <c r="A17" s="1"/>
      <c r="B17" s="1" t="s">
        <v>244</v>
      </c>
      <c r="C17" s="1"/>
    </row>
    <row r="20" spans="1:6" x14ac:dyDescent="0.4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zoomScale="136" zoomScaleNormal="136" workbookViewId="0">
      <selection activeCell="E3" sqref="E3:E9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2" t="s">
        <v>50</v>
      </c>
      <c r="L2" s="12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13">
        <f>SUMIF(G3:G11,"다이어리",J3:J11) /SUM(J3:J11)</f>
        <v>0.35658914728682173</v>
      </c>
      <c r="L3" s="13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 RIGHT(G15,1)="b","중급형", 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UPPER(TRIM(LEFT(G16,3)))</f>
        <v>CD</v>
      </c>
      <c r="I16" s="4" t="str" cm="1">
        <f t="array" ref="I16">_xlfn.IFS(RIGHT(G16,1)="a","고급형", RIGHT(G16,1)="b","중급형", 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 RIGHT(G17,1)="b","중급형", 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 RIGHT(G18,1)="b","중급형", 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 RIGHT(G19,1)="b","중급형", 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 RIGHT(G20,1)="b","중급형", 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 RIGHT(G21,1)="b","중급형", RIGHT(G21,1)="c","보급형")</f>
        <v>고급형</v>
      </c>
      <c r="J21" s="4">
        <v>25</v>
      </c>
      <c r="K21" s="6">
        <v>1200</v>
      </c>
    </row>
    <row r="22" spans="1:11" x14ac:dyDescent="0.4">
      <c r="A22" s="12" t="s">
        <v>37</v>
      </c>
      <c r="B22" s="12"/>
      <c r="C22" s="4" t="str">
        <f>VLOOKUP(DMAX(A12:D20,2,A12:A13),B12:D20,3)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 RIGHT(G22,1)="b","중급형", 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_xlfn.IFS(RIGHT(G23,1)="a","고급형", RIGHT(G23,1)="b","중급형", 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1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1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1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1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1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15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 - DMIN(A25:E37,3,B25:B26),-1)</f>
        <v>670</v>
      </c>
    </row>
    <row r="32" spans="1:11" x14ac:dyDescent="0.4">
      <c r="A32" s="1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1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1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1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1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1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topLeftCell="A10" workbookViewId="0">
      <selection activeCell="A19" sqref="A19:C21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16" t="s">
        <v>123</v>
      </c>
      <c r="B1" s="16"/>
      <c r="C1" s="16"/>
      <c r="D1" s="16"/>
      <c r="F1" s="16" t="s">
        <v>124</v>
      </c>
      <c r="G1" s="16"/>
      <c r="H1" s="16"/>
      <c r="I1" s="16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16" t="s">
        <v>154</v>
      </c>
      <c r="B18" s="16"/>
      <c r="C18" s="16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245</v>
      </c>
      <c r="B20" s="4">
        <v>74.5</v>
      </c>
      <c r="C20" s="4">
        <v>85.5</v>
      </c>
    </row>
    <row r="21" spans="1:3" x14ac:dyDescent="0.4">
      <c r="A21" s="4" t="s">
        <v>246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10" workbookViewId="0">
      <selection activeCell="I17" sqref="I17"/>
    </sheetView>
  </sheetViews>
  <sheetFormatPr defaultRowHeight="17.399999999999999" x14ac:dyDescent="0.4"/>
  <cols>
    <col min="1" max="1" width="16.8984375" bestFit="1" customWidth="1"/>
    <col min="2" max="2" width="15" customWidth="1"/>
    <col min="3" max="3" width="17" customWidth="1"/>
    <col min="4" max="4" width="17.59765625" customWidth="1"/>
    <col min="5" max="5" width="7.39843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11" t="s">
        <v>158</v>
      </c>
      <c r="B1" s="11"/>
      <c r="C1" s="11"/>
      <c r="D1" s="11"/>
      <c r="E1" s="11"/>
      <c r="F1" s="11"/>
      <c r="G1" s="11"/>
      <c r="H1" s="11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32" t="s">
        <v>53</v>
      </c>
      <c r="B14" t="s">
        <v>247</v>
      </c>
    </row>
    <row r="16" spans="1:8" x14ac:dyDescent="0.4">
      <c r="B16" s="32" t="s">
        <v>249</v>
      </c>
    </row>
    <row r="17" spans="1:4" x14ac:dyDescent="0.4">
      <c r="A17" s="32" t="s">
        <v>248</v>
      </c>
      <c r="B17" t="s">
        <v>168</v>
      </c>
      <c r="C17" t="s">
        <v>170</v>
      </c>
      <c r="D17" t="s">
        <v>165</v>
      </c>
    </row>
    <row r="18" spans="1:4" x14ac:dyDescent="0.4">
      <c r="A18" s="33" t="s">
        <v>71</v>
      </c>
      <c r="B18" s="35"/>
      <c r="C18" s="35"/>
      <c r="D18" s="35"/>
    </row>
    <row r="19" spans="1:4" x14ac:dyDescent="0.4">
      <c r="A19" s="34" t="s">
        <v>250</v>
      </c>
      <c r="B19" s="35">
        <v>336</v>
      </c>
      <c r="C19" s="35">
        <v>80</v>
      </c>
      <c r="D19" s="35">
        <v>1220</v>
      </c>
    </row>
    <row r="20" spans="1:4" x14ac:dyDescent="0.4">
      <c r="A20" s="34" t="s">
        <v>253</v>
      </c>
      <c r="B20" s="35">
        <v>161280</v>
      </c>
      <c r="C20" s="35">
        <v>72000</v>
      </c>
      <c r="D20" s="35">
        <v>236680</v>
      </c>
    </row>
    <row r="21" spans="1:4" x14ac:dyDescent="0.4">
      <c r="A21" s="33" t="s">
        <v>70</v>
      </c>
      <c r="B21" s="35"/>
      <c r="C21" s="35"/>
      <c r="D21" s="35"/>
    </row>
    <row r="22" spans="1:4" x14ac:dyDescent="0.4">
      <c r="A22" s="34" t="s">
        <v>250</v>
      </c>
      <c r="B22" s="35">
        <v>870</v>
      </c>
      <c r="C22" s="35">
        <v>280</v>
      </c>
      <c r="D22" s="35">
        <v>521</v>
      </c>
    </row>
    <row r="23" spans="1:4" x14ac:dyDescent="0.4">
      <c r="A23" s="34" t="s">
        <v>253</v>
      </c>
      <c r="B23" s="35">
        <v>435000</v>
      </c>
      <c r="C23" s="35">
        <v>274400</v>
      </c>
      <c r="D23" s="35">
        <v>101074</v>
      </c>
    </row>
    <row r="24" spans="1:4" x14ac:dyDescent="0.4">
      <c r="A24" s="33" t="s">
        <v>251</v>
      </c>
      <c r="B24" s="35">
        <v>870</v>
      </c>
      <c r="C24" s="35">
        <v>280</v>
      </c>
      <c r="D24" s="35">
        <v>1220</v>
      </c>
    </row>
    <row r="25" spans="1:4" x14ac:dyDescent="0.4">
      <c r="A25" s="33" t="s">
        <v>252</v>
      </c>
      <c r="B25" s="35">
        <v>435000</v>
      </c>
      <c r="C25" s="35">
        <v>274400</v>
      </c>
      <c r="D25" s="35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335ED-9778-4E5A-BEBD-1505492C45A4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39" t="s">
        <v>260</v>
      </c>
      <c r="C2" s="40"/>
      <c r="D2" s="46"/>
      <c r="E2" s="46"/>
      <c r="F2" s="46"/>
    </row>
    <row r="3" spans="2:6" collapsed="1" x14ac:dyDescent="0.4">
      <c r="B3" s="38"/>
      <c r="C3" s="38"/>
      <c r="D3" s="47" t="s">
        <v>262</v>
      </c>
      <c r="E3" s="47" t="s">
        <v>257</v>
      </c>
      <c r="F3" s="47" t="s">
        <v>259</v>
      </c>
    </row>
    <row r="4" spans="2:6" ht="62.4" hidden="1" outlineLevel="1" x14ac:dyDescent="0.4">
      <c r="B4" s="42"/>
      <c r="C4" s="42"/>
      <c r="D4" s="36"/>
      <c r="E4" s="49" t="s">
        <v>258</v>
      </c>
      <c r="F4" s="49" t="s">
        <v>258</v>
      </c>
    </row>
    <row r="5" spans="2:6" x14ac:dyDescent="0.4">
      <c r="B5" s="43" t="s">
        <v>261</v>
      </c>
      <c r="C5" s="44"/>
      <c r="D5" s="41"/>
      <c r="E5" s="41"/>
      <c r="F5" s="41"/>
    </row>
    <row r="6" spans="2:6" outlineLevel="1" x14ac:dyDescent="0.4">
      <c r="B6" s="42"/>
      <c r="C6" s="42" t="s">
        <v>254</v>
      </c>
      <c r="D6" s="36">
        <v>350</v>
      </c>
      <c r="E6" s="48">
        <v>450</v>
      </c>
      <c r="F6" s="48">
        <v>250</v>
      </c>
    </row>
    <row r="7" spans="2:6" outlineLevel="1" x14ac:dyDescent="0.4">
      <c r="B7" s="42"/>
      <c r="C7" s="42" t="s">
        <v>255</v>
      </c>
      <c r="D7" s="36">
        <v>580</v>
      </c>
      <c r="E7" s="48">
        <v>680</v>
      </c>
      <c r="F7" s="48">
        <v>480</v>
      </c>
    </row>
    <row r="8" spans="2:6" x14ac:dyDescent="0.4">
      <c r="B8" s="43" t="s">
        <v>263</v>
      </c>
      <c r="C8" s="44"/>
      <c r="D8" s="41"/>
      <c r="E8" s="41"/>
      <c r="F8" s="41"/>
    </row>
    <row r="9" spans="2:6" ht="18" outlineLevel="1" thickBot="1" x14ac:dyDescent="0.45">
      <c r="B9" s="45"/>
      <c r="C9" s="45" t="s">
        <v>256</v>
      </c>
      <c r="D9" s="37">
        <v>2133330</v>
      </c>
      <c r="E9" s="37">
        <v>2601830</v>
      </c>
      <c r="F9" s="37">
        <v>1664830</v>
      </c>
    </row>
    <row r="10" spans="2:6" x14ac:dyDescent="0.4">
      <c r="B10" t="s">
        <v>264</v>
      </c>
    </row>
    <row r="11" spans="2:6" x14ac:dyDescent="0.4">
      <c r="B11" t="s">
        <v>265</v>
      </c>
    </row>
    <row r="12" spans="2:6" x14ac:dyDescent="0.4">
      <c r="B12" t="s">
        <v>266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topLeftCell="A4"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11" t="s">
        <v>174</v>
      </c>
      <c r="B1" s="11"/>
      <c r="C1" s="11"/>
      <c r="D1" s="11"/>
      <c r="E1" s="11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17" t="s">
        <v>182</v>
      </c>
      <c r="B17" s="18"/>
      <c r="C17" s="18"/>
      <c r="D17" s="19"/>
      <c r="E17" s="9">
        <f>SUM(E4:E16)</f>
        <v>2133330</v>
      </c>
    </row>
    <row r="19" spans="1:5" x14ac:dyDescent="0.4">
      <c r="A19" s="17" t="s">
        <v>183</v>
      </c>
      <c r="B19" s="19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Windows 사용자" comment="만든 사람 Windows 사용자 날짜 2024-11-02">
      <inputCells r="B20" val="450"/>
      <inputCells r="B21" val="680"/>
    </scenario>
    <scenario name="단가인하" locked="1" count="2" user="Windows 사용자" comment="만든 사람 Windows 사용자 날짜 2024-11-02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2</vt:i4>
      </vt:variant>
    </vt:vector>
  </HeadingPairs>
  <TitlesOfParts>
    <vt:vector size="14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Sheet2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Windows 사용자</cp:lastModifiedBy>
  <dcterms:created xsi:type="dcterms:W3CDTF">2023-04-27T08:01:32Z</dcterms:created>
  <dcterms:modified xsi:type="dcterms:W3CDTF">2024-11-02T03:55:12Z</dcterms:modified>
</cp:coreProperties>
</file>