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F49D0A6-77B0-4B0C-BC9E-4D4CC9742EC3}" xr6:coauthVersionLast="47" xr6:coauthVersionMax="47" xr10:uidLastSave="{00000000-0000-0000-0000-000000000000}"/>
  <bookViews>
    <workbookView xWindow="-98" yWindow="-98" windowWidth="28996" windowHeight="15675" activeTab="10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1" i="4" l="1"/>
  <c r="C22" i="4"/>
  <c r="E21" i="7"/>
  <c r="I16" i="4" a="1"/>
  <c r="I16" i="4" s="1"/>
  <c r="I17" i="4" a="1"/>
  <c r="I17" i="4" s="1"/>
  <c r="I18" i="4" a="1"/>
  <c r="I18" i="4" s="1"/>
  <c r="I19" i="4" a="1"/>
  <c r="I19" i="4" s="1"/>
  <c r="I20" i="4" a="1"/>
  <c r="I20" i="4" s="1"/>
  <c r="I21" i="4" a="1"/>
  <c r="I21" i="4" s="1"/>
  <c r="I22" i="4" a="1"/>
  <c r="I22" i="4" s="1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K3" i="4"/>
  <c r="E4" i="4"/>
  <c r="E5" i="4"/>
  <c r="E6" i="4"/>
  <c r="E7" i="4"/>
  <c r="E8" i="4"/>
  <c r="E9" i="4"/>
  <c r="E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6EB0435B-1C33-4A3D-AA97-64FDAB5B7836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<sst xmlns="http://schemas.openxmlformats.org/spreadsheetml/2006/main" count="461" uniqueCount="268">
  <si>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</si>
  <si>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</si>
  <si>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</si>
  <si>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</si>
  <si>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</si>
  <si>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</si>
  <si>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</si>
  <si>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</si>
  <si>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</si>
  <si>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</si>
  <si>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</si>
  <si>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</si>
  <si>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</si>
  <si>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</si>
  <si>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</si>
  <si>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</si>
  <si>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</si>
  <si>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</si>
  <si>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</si>
  <si>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</si>
  <si>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</si>
  <si>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</si>
  <si>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</si>
  <si>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</si>
  <si>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</si>
  <si>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</si>
  <si>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</si>
  <si>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</si>
  <si>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</si>
  <si>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</si>
  <si>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</si>
  <si>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</si>
  <si>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</si>
  <si>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</si>
  <si>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</si>
  <si>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</si>
  <si>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</si>
  <si>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</si>
  <si>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</si>
  <si>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</si>
  <si>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</si>
  <si>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</si>
  <si>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</si>
  <si>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</si>
  <si>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</si>
  <si>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</si>
  <si>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</si>
  <si>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</si>
  <si>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</si>
  <si>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</si>
  <si>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</si>
  <si>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</si>
  <si>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</si>
  <si>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</si>
  <si>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</si>
  <si>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</si>
  <si>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</si>
  <si>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</si>
  <si>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</si>
  <si>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</si>
  <si>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</si>
  <si>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</si>
  <si>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</si>
  <si>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</si>
  <si>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</si>
  <si>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</si>
  <si>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</si>
  <si>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</si>
  <si>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</si>
  <si>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</si>
  <si>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</si>
  <si>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</si>
  <si>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</si>
  <si>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</si>
  <si>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</si>
  <si>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</si>
  <si>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</si>
  <si>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</si>
  <si>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</si>
  <si>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</si>
  <si>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</si>
  <si>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</si>
  <si>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</si>
  <si>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</si>
  <si>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</si>
  <si>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</si>
  <si>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</si>
  <si>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</si>
  <si>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</si>
  <si>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</si>
  <si>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</si>
  <si>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</si>
  <si>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</si>
  <si>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</si>
  <si>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</si>
  <si>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</si>
  <si>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</si>
  <si>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</si>
  <si>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</si>
  <si>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</si>
  <si>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</si>
  <si>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</si>
  <si>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</si>
  <si>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</si>
  <si>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</si>
  <si>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</si>
  <si>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</si>
  <si>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</si>
  <si>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</si>
  <si>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</si>
  <si>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</si>
  <si>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</si>
  <si>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</si>
  <si>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</si>
  <si>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</si>
  <si>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</si>
  <si>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</si>
  <si>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</si>
  <si>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</si>
  <si>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</si>
  <si>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</si>
  <si>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</si>
  <si>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</si>
  <si>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</si>
  <si>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</si>
  <si>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</si>
  <si>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</si>
  <si>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</si>
  <si>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</si>
  <si>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</si>
  <si>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</si>
  <si>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</si>
  <si>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</si>
  <si>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</si>
  <si>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</si>
  <si>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</si>
  <si>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</si>
  <si>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</si>
  <si>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</si>
  <si>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</si>
  <si>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</si>
  <si>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</si>
  <si>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</si>
  <si>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</si>
  <si>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</si>
  <si>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</si>
  <si>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</si>
  <si>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</si>
  <si>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</si>
  <si>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</si>
  <si>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</si>
  <si>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</si>
  <si>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</si>
  <si>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</si>
  <si>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</si>
  <si>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</si>
  <si>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</si>
  <si>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</si>
  <si>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</si>
  <si>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</si>
  <si>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</si>
  <si>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</si>
  <si>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</si>
  <si>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</si>
  <si>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</si>
  <si>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</si>
  <si>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</si>
  <si>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</si>
  <si>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</si>
  <si>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</si>
  <si>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</si>
  <si>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</si>
  <si>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</si>
  <si>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</si>
  <si>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</si>
  <si>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</si>
  <si>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</si>
  <si>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</si>
  <si>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</si>
  <si>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</si>
  <si>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</si>
  <si>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</si>
  <si>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</si>
  <si>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</si>
  <si>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</si>
  <si>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</si>
  <si>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</si>
  <si>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</si>
  <si>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</si>
  <si>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</si>
  <si>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</si>
  <si>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</si>
  <si>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</si>
  <si>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</si>
  <si>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</si>
  <si>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</si>
  <si>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</si>
  <si>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</si>
  <si>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</si>
  <si>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</si>
  <si>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</si>
  <si>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</si>
  <si>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</si>
  <si>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</si>
  <si>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</si>
  <si>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</si>
  <si>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</si>
  <si>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</si>
  <si>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</si>
  <si>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</si>
  <si>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</si>
  <si>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</si>
  <si>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</si>
  <si>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</si>
  <si>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</si>
  <si>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</si>
  <si>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</si>
  <si>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</si>
  <si>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</si>
  <si>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</si>
  <si>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</si>
  <si>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</si>
  <si>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</si>
  <si>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</si>
  <si>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</si>
  <si>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</si>
  <si>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</si>
  <si>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</si>
  <si>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</si>
  <si>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</si>
  <si>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</si>
  <si>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</si>
  <si>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</si>
  <si>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</si>
  <si>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</si>
  <si>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</si>
  <si>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</si>
  <si>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</si>
  <si>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</si>
  <si>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</si>
  <si>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</si>
  <si>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</si>
  <si>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</si>
  <si>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&gt;90</t>
    <phoneticPr fontId="1" type="noConversion"/>
  </si>
  <si>
    <t>평균</t>
    <phoneticPr fontId="1" type="noConversion"/>
  </si>
  <si>
    <t>&lt;60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</si>
  <si>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</si>
  <si>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</si>
  <si>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</si>
  <si>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</si>
  <si>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</si>
  <si>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</si>
  <si>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</si>
  <si>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</si>
  <si>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</si>
  <si>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</si>
  <si>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</si>
  <si>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USER 날짜 2025-11-10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</si>
  <si>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</si>
  <si>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</si>
  <si>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</si>
  <si>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</si>
  <si>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</si>
  <si>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</si>
  <si>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</si>
  <si>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</si>
  <si>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충북*</t>
    <phoneticPr fontId="1" type="noConversion"/>
  </si>
  <si>
    <t>경기*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</si>
</sst>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7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  <xf numFmtId="3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841760"/>
        <c:axId val="893833856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89383385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93841760"/>
        <c:crosses val="max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893841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38338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9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4086225" y="4119563"/>
          <a:ext cx="1371600" cy="4286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71.834104513888" createdVersion="7" refreshedVersion="7" minRefreshableVersion="3" recordCount="8" xr:uid="{9B62DA56-AFEA-4F58-9634-D7FF3595C766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D36B46-B083-4D60-B4FF-3FF71859B2D0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7"/>
    <dataField name="최대 : 매출액" fld="6" subtotal="max" baseField="2" baseItem="0" numFmtId="177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6.899999999999999" x14ac:dyDescent="0.6"/>
  <cols>
    <col min="2" max="2" width="12.0625" bestFit="1" customWidth="1"/>
    <col min="3" max="3" width="11.3125" bestFit="1" customWidth="1"/>
    <col min="7" max="7" width="11.6875" bestFit="1" customWidth="1"/>
  </cols>
  <sheetData>
    <row r="1" spans="1:7" x14ac:dyDescent="0.6">
      <c r="A1" t="s">
        <v>0</v>
      </c>
    </row>
    <row r="3" spans="1:7" x14ac:dyDescent="0.6">
      <c r="A3" s="1"/>
      <c r="B3" s="1"/>
      <c r="C3" s="1"/>
      <c r="D3" s="1"/>
      <c r="E3" s="1"/>
      <c r="F3" s="1"/>
      <c r="G3" s="1"/>
    </row>
    <row r="4" spans="1:7" x14ac:dyDescent="0.6">
      <c r="A4" s="1"/>
      <c r="B4" s="1"/>
      <c r="C4" s="1"/>
      <c r="D4" s="1"/>
      <c r="E4" s="1"/>
      <c r="F4" s="1"/>
      <c r="G4" s="1"/>
    </row>
    <row r="5" spans="1:7" x14ac:dyDescent="0.6">
      <c r="A5" s="1"/>
      <c r="B5" s="1"/>
      <c r="C5" s="1"/>
      <c r="D5" s="1"/>
      <c r="E5" s="1"/>
      <c r="F5" s="1"/>
      <c r="G5" s="1"/>
    </row>
    <row r="6" spans="1:7" x14ac:dyDescent="0.6">
      <c r="A6" s="1"/>
      <c r="B6" s="1"/>
      <c r="C6" s="1"/>
      <c r="D6" s="1"/>
      <c r="E6" s="1"/>
      <c r="F6" s="1"/>
      <c r="G6" s="1"/>
    </row>
    <row r="7" spans="1:7" x14ac:dyDescent="0.6">
      <c r="A7" s="1"/>
      <c r="B7" s="1"/>
      <c r="C7" s="1"/>
      <c r="D7" s="1"/>
      <c r="E7" s="1"/>
      <c r="F7" s="1"/>
      <c r="G7" s="1"/>
    </row>
    <row r="8" spans="1:7" x14ac:dyDescent="0.6">
      <c r="A8" s="1"/>
      <c r="B8" s="1"/>
      <c r="C8" s="1"/>
      <c r="D8" s="1"/>
      <c r="E8" s="1"/>
      <c r="F8" s="1"/>
      <c r="G8" s="1"/>
    </row>
    <row r="9" spans="1:7" x14ac:dyDescent="0.6">
      <c r="A9" s="1"/>
      <c r="B9" s="1"/>
      <c r="C9" s="1"/>
      <c r="D9" s="1"/>
      <c r="E9" s="1"/>
      <c r="F9" s="1"/>
      <c r="G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activeCell="E21" sqref="E21"/>
    </sheetView>
  </sheetViews>
  <sheetFormatPr defaultRowHeight="16.899999999999999" x14ac:dyDescent="0.6"/>
  <cols>
    <col min="5" max="5" width="12.0625" customWidth="1"/>
    <col min="6" max="6" width="5.5625" customWidth="1"/>
  </cols>
  <sheetData>
    <row r="1" spans="1:5" ht="20.65" x14ac:dyDescent="0.6">
      <c r="A1" s="42" t="s">
        <v>186</v>
      </c>
      <c r="B1" s="42"/>
      <c r="C1" s="42"/>
      <c r="D1" s="42"/>
      <c r="E1" s="42"/>
    </row>
    <row r="3" spans="1:5" x14ac:dyDescent="0.6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6">
      <c r="A4" s="4">
        <v>3425</v>
      </c>
      <c r="B4" s="4" t="s">
        <v>189</v>
      </c>
      <c r="C4" s="4" t="s">
        <v>190</v>
      </c>
      <c r="D4" s="4" t="s">
        <v>191</v>
      </c>
      <c r="E4" s="39">
        <v>254000</v>
      </c>
    </row>
    <row r="5" spans="1:5" x14ac:dyDescent="0.6">
      <c r="A5" s="4">
        <v>3323</v>
      </c>
      <c r="B5" s="4" t="s">
        <v>192</v>
      </c>
      <c r="C5" s="4" t="s">
        <v>190</v>
      </c>
      <c r="D5" s="4" t="s">
        <v>193</v>
      </c>
      <c r="E5" s="39">
        <v>246200</v>
      </c>
    </row>
    <row r="6" spans="1:5" x14ac:dyDescent="0.6">
      <c r="A6" s="4">
        <v>1003</v>
      </c>
      <c r="B6" s="4" t="s">
        <v>194</v>
      </c>
      <c r="C6" s="4" t="s">
        <v>215</v>
      </c>
      <c r="D6" s="4" t="s">
        <v>195</v>
      </c>
      <c r="E6" s="39">
        <v>256800</v>
      </c>
    </row>
    <row r="7" spans="1:5" x14ac:dyDescent="0.6">
      <c r="A7" s="4">
        <v>2209</v>
      </c>
      <c r="B7" s="4" t="s">
        <v>196</v>
      </c>
      <c r="C7" s="4" t="s">
        <v>190</v>
      </c>
      <c r="D7" s="4" t="s">
        <v>197</v>
      </c>
      <c r="E7" s="39">
        <v>246330</v>
      </c>
    </row>
    <row r="8" spans="1:5" x14ac:dyDescent="0.6">
      <c r="A8" s="4">
        <v>2107</v>
      </c>
      <c r="B8" s="4" t="s">
        <v>198</v>
      </c>
      <c r="C8" s="4" t="s">
        <v>190</v>
      </c>
      <c r="D8" s="4" t="s">
        <v>197</v>
      </c>
      <c r="E8" s="39">
        <v>262500</v>
      </c>
    </row>
    <row r="9" spans="1:5" x14ac:dyDescent="0.6">
      <c r="A9" s="4">
        <v>3322</v>
      </c>
      <c r="B9" s="4" t="s">
        <v>199</v>
      </c>
      <c r="C9" s="4" t="s">
        <v>190</v>
      </c>
      <c r="D9" s="4" t="s">
        <v>193</v>
      </c>
      <c r="E9" s="39">
        <v>245600</v>
      </c>
    </row>
    <row r="10" spans="1:5" x14ac:dyDescent="0.6">
      <c r="A10" s="4">
        <v>3115</v>
      </c>
      <c r="B10" s="4" t="s">
        <v>200</v>
      </c>
      <c r="C10" s="4" t="s">
        <v>190</v>
      </c>
      <c r="D10" s="4" t="s">
        <v>201</v>
      </c>
      <c r="E10" s="39">
        <v>235200</v>
      </c>
    </row>
    <row r="11" spans="1:5" x14ac:dyDescent="0.6">
      <c r="A11" s="4">
        <v>2210</v>
      </c>
      <c r="B11" s="4" t="s">
        <v>202</v>
      </c>
      <c r="C11" s="4" t="s">
        <v>190</v>
      </c>
      <c r="D11" s="4" t="s">
        <v>197</v>
      </c>
      <c r="E11" s="39">
        <v>264250</v>
      </c>
    </row>
    <row r="12" spans="1:5" x14ac:dyDescent="0.6">
      <c r="A12" s="4">
        <v>2106</v>
      </c>
      <c r="B12" s="4" t="s">
        <v>203</v>
      </c>
      <c r="C12" s="4" t="s">
        <v>190</v>
      </c>
      <c r="D12" s="4" t="s">
        <v>197</v>
      </c>
      <c r="E12" s="39">
        <v>252500</v>
      </c>
    </row>
    <row r="13" spans="1:5" x14ac:dyDescent="0.6">
      <c r="A13" s="4">
        <v>3321</v>
      </c>
      <c r="B13" s="4" t="s">
        <v>204</v>
      </c>
      <c r="C13" s="4" t="s">
        <v>190</v>
      </c>
      <c r="D13" s="4" t="s">
        <v>193</v>
      </c>
      <c r="E13" s="39">
        <v>258000</v>
      </c>
    </row>
    <row r="14" spans="1:5" x14ac:dyDescent="0.6">
      <c r="A14" s="4">
        <v>3217</v>
      </c>
      <c r="B14" s="4" t="s">
        <v>205</v>
      </c>
      <c r="C14" s="4" t="s">
        <v>190</v>
      </c>
      <c r="D14" s="4" t="s">
        <v>206</v>
      </c>
      <c r="E14" s="39">
        <v>232560</v>
      </c>
    </row>
    <row r="15" spans="1:5" x14ac:dyDescent="0.6">
      <c r="A15" s="4">
        <v>3112</v>
      </c>
      <c r="B15" s="4" t="s">
        <v>207</v>
      </c>
      <c r="C15" s="4" t="s">
        <v>20</v>
      </c>
      <c r="D15" s="4" t="s">
        <v>201</v>
      </c>
      <c r="E15" s="39">
        <v>335620</v>
      </c>
    </row>
    <row r="16" spans="1:5" x14ac:dyDescent="0.6">
      <c r="A16" s="4">
        <v>3320</v>
      </c>
      <c r="B16" s="4" t="s">
        <v>208</v>
      </c>
      <c r="C16" s="4" t="s">
        <v>20</v>
      </c>
      <c r="D16" s="4" t="s">
        <v>193</v>
      </c>
      <c r="E16" s="39">
        <v>342560</v>
      </c>
    </row>
    <row r="17" spans="1:5" x14ac:dyDescent="0.6">
      <c r="A17" s="4">
        <v>3424</v>
      </c>
      <c r="B17" s="4" t="s">
        <v>209</v>
      </c>
      <c r="C17" s="4" t="s">
        <v>20</v>
      </c>
      <c r="D17" s="4" t="s">
        <v>191</v>
      </c>
      <c r="E17" s="39">
        <v>365110</v>
      </c>
    </row>
    <row r="18" spans="1:5" x14ac:dyDescent="0.6">
      <c r="A18" s="4">
        <v>4029</v>
      </c>
      <c r="B18" s="4" t="s">
        <v>210</v>
      </c>
      <c r="C18" s="4" t="s">
        <v>20</v>
      </c>
      <c r="D18" s="4" t="s">
        <v>211</v>
      </c>
      <c r="E18" s="39">
        <v>352533</v>
      </c>
    </row>
    <row r="19" spans="1:5" x14ac:dyDescent="0.6">
      <c r="A19" s="4">
        <v>2105</v>
      </c>
      <c r="B19" s="4" t="s">
        <v>212</v>
      </c>
      <c r="C19" s="4" t="s">
        <v>20</v>
      </c>
      <c r="D19" s="4" t="s">
        <v>197</v>
      </c>
      <c r="E19" s="39">
        <v>345850</v>
      </c>
    </row>
    <row r="20" spans="1:5" x14ac:dyDescent="0.6">
      <c r="A20" s="4">
        <v>2208</v>
      </c>
      <c r="B20" s="4" t="s">
        <v>213</v>
      </c>
      <c r="C20" s="4" t="s">
        <v>20</v>
      </c>
      <c r="D20" s="4" t="s">
        <v>197</v>
      </c>
      <c r="E20" s="39">
        <v>356520</v>
      </c>
    </row>
    <row r="21" spans="1:5" x14ac:dyDescent="0.6">
      <c r="D21" s="4" t="s">
        <v>214</v>
      </c>
      <c r="E21" s="3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Button 2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abSelected="1" workbookViewId="0">
      <selection sqref="A1:E1"/>
    </sheetView>
  </sheetViews>
  <sheetFormatPr defaultRowHeight="16.899999999999999" x14ac:dyDescent="0.6"/>
  <sheetData>
    <row r="1" spans="1:5" ht="20.65" x14ac:dyDescent="0.6">
      <c r="A1" s="42" t="s">
        <v>216</v>
      </c>
      <c r="B1" s="42"/>
      <c r="C1" s="42"/>
      <c r="D1" s="42"/>
      <c r="E1" s="42"/>
    </row>
    <row r="3" spans="1:5" x14ac:dyDescent="0.6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6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6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6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6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6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6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6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6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6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A4" sqref="A4:H9"/>
    </sheetView>
  </sheetViews>
  <sheetFormatPr defaultRowHeight="16.899999999999999" x14ac:dyDescent="0.6"/>
  <cols>
    <col min="1" max="1" width="16.8125" bestFit="1" customWidth="1"/>
    <col min="2" max="2" width="10.5" bestFit="1" customWidth="1"/>
  </cols>
  <sheetData>
    <row r="1" spans="1:8" ht="24.4" x14ac:dyDescent="0.6">
      <c r="A1" s="41" t="s">
        <v>97</v>
      </c>
      <c r="B1" s="41"/>
      <c r="C1" s="41"/>
      <c r="D1" s="41"/>
      <c r="E1" s="41"/>
      <c r="F1" s="41"/>
      <c r="G1" s="41"/>
      <c r="H1" s="41"/>
    </row>
    <row r="3" spans="1:8" ht="17.25" thickBot="1" x14ac:dyDescent="0.65">
      <c r="F3" s="1" t="s">
        <v>78</v>
      </c>
      <c r="G3" s="40">
        <v>45464</v>
      </c>
      <c r="H3" s="40"/>
    </row>
    <row r="4" spans="1:8" x14ac:dyDescent="0.6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6">
      <c r="A5" s="15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6">
        <v>3.61</v>
      </c>
    </row>
    <row r="6" spans="1:8" x14ac:dyDescent="0.6">
      <c r="A6" s="15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6">
        <v>0.57999999999999996</v>
      </c>
    </row>
    <row r="7" spans="1:8" x14ac:dyDescent="0.6">
      <c r="A7" s="15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6">
        <v>4.16</v>
      </c>
    </row>
    <row r="8" spans="1:8" x14ac:dyDescent="0.6">
      <c r="A8" s="15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6">
        <v>39.83</v>
      </c>
    </row>
    <row r="9" spans="1:8" ht="17.25" thickBot="1" x14ac:dyDescent="0.65">
      <c r="A9" s="17" t="s">
        <v>96</v>
      </c>
      <c r="B9" s="18">
        <v>2025</v>
      </c>
      <c r="C9" s="18" t="s">
        <v>93</v>
      </c>
      <c r="D9" s="18" t="s">
        <v>90</v>
      </c>
      <c r="E9" s="19">
        <v>97.34</v>
      </c>
      <c r="F9" s="19">
        <v>26.55</v>
      </c>
      <c r="G9" s="19">
        <v>85.67</v>
      </c>
      <c r="H9" s="2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A4" sqref="A4:F12"/>
    </sheetView>
  </sheetViews>
  <sheetFormatPr defaultRowHeight="16.899999999999999" x14ac:dyDescent="0.6"/>
  <cols>
    <col min="3" max="3" width="9.0625" bestFit="1" customWidth="1"/>
    <col min="4" max="4" width="9.3125" bestFit="1" customWidth="1"/>
    <col min="5" max="6" width="9.0625" bestFit="1" customWidth="1"/>
  </cols>
  <sheetData>
    <row r="1" spans="1:6" ht="20.65" x14ac:dyDescent="0.6">
      <c r="A1" s="42" t="s">
        <v>98</v>
      </c>
      <c r="B1" s="42"/>
      <c r="C1" s="42"/>
      <c r="D1" s="42"/>
      <c r="E1" s="42"/>
      <c r="F1" s="42"/>
    </row>
    <row r="2" spans="1:6" x14ac:dyDescent="0.6">
      <c r="F2" s="7" t="s">
        <v>99</v>
      </c>
    </row>
    <row r="3" spans="1:6" x14ac:dyDescent="0.6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6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6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6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6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6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6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6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6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6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workbookViewId="0">
      <selection activeCell="A3" sqref="A3"/>
    </sheetView>
  </sheetViews>
  <sheetFormatPr defaultRowHeight="16.899999999999999" x14ac:dyDescent="0.6"/>
  <sheetData>
    <row r="1" spans="1:6" ht="20.65" x14ac:dyDescent="0.6">
      <c r="A1" s="42" t="s">
        <v>226</v>
      </c>
      <c r="B1" s="42"/>
      <c r="C1" s="42"/>
      <c r="D1" s="42"/>
      <c r="E1" s="42"/>
      <c r="F1" s="42"/>
    </row>
    <row r="3" spans="1:6" x14ac:dyDescent="0.6">
      <c r="A3" s="4" t="s">
        <v>3</v>
      </c>
      <c r="B3" s="4" t="s">
        <v>227</v>
      </c>
      <c r="C3" s="4" t="s">
        <v>228</v>
      </c>
      <c r="D3" s="4" t="s">
        <v>229</v>
      </c>
      <c r="E3" s="4" t="s">
        <v>244</v>
      </c>
      <c r="F3" s="4" t="s">
        <v>163</v>
      </c>
    </row>
    <row r="4" spans="1:6" x14ac:dyDescent="0.6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6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6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6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6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6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6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6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6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6">
      <c r="A15" s="4" t="s">
        <v>230</v>
      </c>
      <c r="B15" s="4" t="s">
        <v>229</v>
      </c>
      <c r="C15" s="1"/>
    </row>
    <row r="16" spans="1:6" x14ac:dyDescent="0.6">
      <c r="A16" s="1" t="s">
        <v>243</v>
      </c>
      <c r="B16" s="1"/>
      <c r="C16" s="1"/>
    </row>
    <row r="17" spans="1:6" x14ac:dyDescent="0.6">
      <c r="A17" s="1"/>
      <c r="B17" s="1" t="s">
        <v>245</v>
      </c>
      <c r="C17" s="1"/>
    </row>
    <row r="20" spans="1:6" x14ac:dyDescent="0.6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244</v>
      </c>
      <c r="F20" s="4" t="s">
        <v>163</v>
      </c>
    </row>
    <row r="21" spans="1:6" x14ac:dyDescent="0.6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6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6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opLeftCell="A16" workbookViewId="0">
      <selection activeCell="G31" sqref="G31"/>
    </sheetView>
  </sheetViews>
  <sheetFormatPr defaultRowHeight="16.899999999999999" x14ac:dyDescent="0.6"/>
  <cols>
    <col min="6" max="6" width="8.6875" customWidth="1"/>
    <col min="9" max="9" width="8.6875" customWidth="1"/>
    <col min="10" max="10" width="9.0625" bestFit="1" customWidth="1"/>
  </cols>
  <sheetData>
    <row r="1" spans="1:12" x14ac:dyDescent="0.6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6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3" t="s">
        <v>50</v>
      </c>
      <c r="L2" s="43"/>
    </row>
    <row r="3" spans="1:12" x14ac:dyDescent="0.6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4">
        <f ca="1">SUMIF(G3:J11,G4,J3:J11)/SUM(J3:J11)</f>
        <v>0.35658914728682173</v>
      </c>
      <c r="L3" s="44"/>
    </row>
    <row r="4" spans="1:12" x14ac:dyDescent="0.6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6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6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6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6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6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6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6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6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6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6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6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6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UPPER(TRIM(LEFT(G16,3)))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6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6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6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6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6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6">
      <c r="A22" s="43" t="s">
        <v>37</v>
      </c>
      <c r="B22" s="43"/>
      <c r="C22" s="4" t="str">
        <f>VLOOKUP(DMAX(A12:D20,2,A12:A13),B13:D20,3,0)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6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6">
      <c r="A24" s="2" t="s">
        <v>63</v>
      </c>
      <c r="B24" s="3" t="s">
        <v>64</v>
      </c>
    </row>
    <row r="25" spans="1:11" x14ac:dyDescent="0.6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6">
      <c r="A26" s="4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6">
      <c r="A27" s="4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6">
      <c r="A28" s="4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6">
      <c r="A29" s="4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6">
      <c r="A30" s="4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6">
      <c r="A31" s="46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6">
      <c r="A32" s="4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6">
      <c r="A33" s="4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6">
      <c r="A34" s="4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6">
      <c r="A35" s="4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6">
      <c r="A36" s="4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6">
      <c r="A37" s="4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topLeftCell="A4" workbookViewId="0">
      <selection activeCell="A19" sqref="A19:C21"/>
    </sheetView>
  </sheetViews>
  <sheetFormatPr defaultRowHeight="16.899999999999999" x14ac:dyDescent="0.6"/>
  <cols>
    <col min="1" max="1" width="9.1875" bestFit="1" customWidth="1"/>
    <col min="6" max="6" width="9.1875" bestFit="1" customWidth="1"/>
  </cols>
  <sheetData>
    <row r="1" spans="1:9" x14ac:dyDescent="0.6">
      <c r="A1" s="47" t="s">
        <v>123</v>
      </c>
      <c r="B1" s="47"/>
      <c r="C1" s="47"/>
      <c r="D1" s="47"/>
      <c r="F1" s="47" t="s">
        <v>124</v>
      </c>
      <c r="G1" s="47"/>
      <c r="H1" s="47"/>
      <c r="I1" s="47"/>
    </row>
    <row r="2" spans="1:9" x14ac:dyDescent="0.6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6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6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6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6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6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6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6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6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6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6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6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6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6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6">
      <c r="A18" s="47" t="s">
        <v>154</v>
      </c>
      <c r="B18" s="47"/>
      <c r="C18" s="47"/>
    </row>
    <row r="19" spans="1:3" x14ac:dyDescent="0.6">
      <c r="A19" s="4" t="s">
        <v>155</v>
      </c>
      <c r="B19" s="4" t="s">
        <v>156</v>
      </c>
      <c r="C19" s="4" t="s">
        <v>157</v>
      </c>
    </row>
    <row r="20" spans="1:3" x14ac:dyDescent="0.6">
      <c r="A20" s="4" t="s">
        <v>266</v>
      </c>
      <c r="B20" s="4">
        <v>74.5</v>
      </c>
      <c r="C20" s="4">
        <v>85.5</v>
      </c>
    </row>
    <row r="21" spans="1:3" x14ac:dyDescent="0.6">
      <c r="A21" s="4" t="s">
        <v>267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workbookViewId="0">
      <selection activeCell="F27" sqref="F27"/>
    </sheetView>
  </sheetViews>
  <sheetFormatPr defaultRowHeight="16.899999999999999" x14ac:dyDescent="0.6"/>
  <cols>
    <col min="1" max="1" width="16.5625" bestFit="1" customWidth="1"/>
    <col min="2" max="2" width="11.0625" bestFit="1" customWidth="1"/>
    <col min="3" max="4" width="10.5625" customWidth="1"/>
    <col min="5" max="5" width="7.5" bestFit="1" customWidth="1"/>
    <col min="6" max="6" width="10.125" bestFit="1" customWidth="1"/>
    <col min="7" max="7" width="12.0625" bestFit="1" customWidth="1"/>
    <col min="8" max="8" width="14.625" bestFit="1" customWidth="1"/>
    <col min="9" max="9" width="16.5625" bestFit="1" customWidth="1"/>
  </cols>
  <sheetData>
    <row r="1" spans="1:8" ht="20.65" x14ac:dyDescent="0.6">
      <c r="A1" s="42" t="s">
        <v>158</v>
      </c>
      <c r="B1" s="42"/>
      <c r="C1" s="42"/>
      <c r="D1" s="42"/>
      <c r="E1" s="42"/>
      <c r="F1" s="42"/>
      <c r="G1" s="42"/>
      <c r="H1" s="42"/>
    </row>
    <row r="3" spans="1:8" x14ac:dyDescent="0.6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6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6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6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6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6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6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6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6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6">
      <c r="A14" s="21" t="s">
        <v>53</v>
      </c>
      <c r="B14" t="s">
        <v>246</v>
      </c>
    </row>
    <row r="16" spans="1:8" x14ac:dyDescent="0.6">
      <c r="B16" s="21" t="s">
        <v>248</v>
      </c>
    </row>
    <row r="17" spans="1:4" x14ac:dyDescent="0.6">
      <c r="A17" s="21" t="s">
        <v>247</v>
      </c>
      <c r="B17" t="s">
        <v>168</v>
      </c>
      <c r="C17" t="s">
        <v>170</v>
      </c>
      <c r="D17" t="s">
        <v>165</v>
      </c>
    </row>
    <row r="18" spans="1:4" x14ac:dyDescent="0.6">
      <c r="A18" s="22" t="s">
        <v>71</v>
      </c>
      <c r="B18" s="24"/>
      <c r="C18" s="24"/>
      <c r="D18" s="24"/>
    </row>
    <row r="19" spans="1:4" x14ac:dyDescent="0.6">
      <c r="A19" s="23" t="s">
        <v>250</v>
      </c>
      <c r="B19" s="24">
        <v>336</v>
      </c>
      <c r="C19" s="24">
        <v>80</v>
      </c>
      <c r="D19" s="24">
        <v>1220</v>
      </c>
    </row>
    <row r="20" spans="1:4" x14ac:dyDescent="0.6">
      <c r="A20" s="23" t="s">
        <v>252</v>
      </c>
      <c r="B20" s="24">
        <v>161280</v>
      </c>
      <c r="C20" s="24">
        <v>72000</v>
      </c>
      <c r="D20" s="24">
        <v>236680</v>
      </c>
    </row>
    <row r="21" spans="1:4" x14ac:dyDescent="0.6">
      <c r="A21" s="22" t="s">
        <v>70</v>
      </c>
      <c r="B21" s="24"/>
      <c r="C21" s="24"/>
      <c r="D21" s="24"/>
    </row>
    <row r="22" spans="1:4" x14ac:dyDescent="0.6">
      <c r="A22" s="23" t="s">
        <v>250</v>
      </c>
      <c r="B22" s="24">
        <v>870</v>
      </c>
      <c r="C22" s="24">
        <v>280</v>
      </c>
      <c r="D22" s="24">
        <v>521</v>
      </c>
    </row>
    <row r="23" spans="1:4" x14ac:dyDescent="0.6">
      <c r="A23" s="23" t="s">
        <v>252</v>
      </c>
      <c r="B23" s="24">
        <v>435000</v>
      </c>
      <c r="C23" s="24">
        <v>274400</v>
      </c>
      <c r="D23" s="24">
        <v>101074</v>
      </c>
    </row>
    <row r="24" spans="1:4" x14ac:dyDescent="0.6">
      <c r="A24" s="22" t="s">
        <v>249</v>
      </c>
      <c r="B24" s="24">
        <v>870</v>
      </c>
      <c r="C24" s="24">
        <v>280</v>
      </c>
      <c r="D24" s="24">
        <v>1220</v>
      </c>
    </row>
    <row r="25" spans="1:4" x14ac:dyDescent="0.6">
      <c r="A25" s="22" t="s">
        <v>251</v>
      </c>
      <c r="B25" s="24">
        <v>435000</v>
      </c>
      <c r="C25" s="24">
        <v>274400</v>
      </c>
      <c r="D25" s="24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AA6C5-9CAD-4054-A9E4-6607C1B6A3E8}">
  <sheetPr>
    <outlinePr summaryBelow="0"/>
  </sheetPr>
  <dimension ref="B1:F12"/>
  <sheetViews>
    <sheetView showGridLines="0" workbookViewId="0"/>
  </sheetViews>
  <sheetFormatPr defaultRowHeight="16.899999999999999" outlineLevelRow="1" outlineLevelCol="1" x14ac:dyDescent="0.6"/>
  <cols>
    <col min="3" max="3" width="6.0625" bestFit="1" customWidth="1"/>
    <col min="4" max="6" width="10.3125" bestFit="1" customWidth="1" outlineLevel="1"/>
  </cols>
  <sheetData>
    <row r="1" spans="2:6" ht="17.25" thickBot="1" x14ac:dyDescent="0.65"/>
    <row r="2" spans="2:6" x14ac:dyDescent="0.6">
      <c r="B2" s="28" t="s">
        <v>259</v>
      </c>
      <c r="C2" s="29"/>
      <c r="D2" s="35"/>
      <c r="E2" s="35"/>
      <c r="F2" s="35"/>
    </row>
    <row r="3" spans="2:6" collapsed="1" x14ac:dyDescent="0.6">
      <c r="B3" s="27"/>
      <c r="C3" s="27"/>
      <c r="D3" s="36" t="s">
        <v>261</v>
      </c>
      <c r="E3" s="36" t="s">
        <v>256</v>
      </c>
      <c r="F3" s="36" t="s">
        <v>258</v>
      </c>
    </row>
    <row r="4" spans="2:6" ht="47.25" hidden="1" outlineLevel="1" x14ac:dyDescent="0.6">
      <c r="B4" s="31"/>
      <c r="C4" s="31"/>
      <c r="D4" s="25"/>
      <c r="E4" s="38" t="s">
        <v>257</v>
      </c>
      <c r="F4" s="38" t="s">
        <v>257</v>
      </c>
    </row>
    <row r="5" spans="2:6" x14ac:dyDescent="0.6">
      <c r="B5" s="32" t="s">
        <v>260</v>
      </c>
      <c r="C5" s="33"/>
      <c r="D5" s="30"/>
      <c r="E5" s="30"/>
      <c r="F5" s="30"/>
    </row>
    <row r="6" spans="2:6" outlineLevel="1" x14ac:dyDescent="0.6">
      <c r="B6" s="31"/>
      <c r="C6" s="31" t="s">
        <v>253</v>
      </c>
      <c r="D6" s="25">
        <v>350</v>
      </c>
      <c r="E6" s="37">
        <v>450</v>
      </c>
      <c r="F6" s="37">
        <v>250</v>
      </c>
    </row>
    <row r="7" spans="2:6" outlineLevel="1" x14ac:dyDescent="0.6">
      <c r="B7" s="31"/>
      <c r="C7" s="31" t="s">
        <v>254</v>
      </c>
      <c r="D7" s="25">
        <v>580</v>
      </c>
      <c r="E7" s="37">
        <v>680</v>
      </c>
      <c r="F7" s="37">
        <v>480</v>
      </c>
    </row>
    <row r="8" spans="2:6" x14ac:dyDescent="0.6">
      <c r="B8" s="32" t="s">
        <v>262</v>
      </c>
      <c r="C8" s="33"/>
      <c r="D8" s="30"/>
      <c r="E8" s="30"/>
      <c r="F8" s="30"/>
    </row>
    <row r="9" spans="2:6" ht="17.25" outlineLevel="1" thickBot="1" x14ac:dyDescent="0.65">
      <c r="B9" s="34"/>
      <c r="C9" s="34" t="s">
        <v>255</v>
      </c>
      <c r="D9" s="26">
        <v>2133330</v>
      </c>
      <c r="E9" s="26">
        <v>2601830</v>
      </c>
      <c r="F9" s="26">
        <v>1664830</v>
      </c>
    </row>
    <row r="10" spans="2:6" x14ac:dyDescent="0.6">
      <c r="B10" t="s">
        <v>263</v>
      </c>
    </row>
    <row r="11" spans="2:6" x14ac:dyDescent="0.6">
      <c r="B11" t="s">
        <v>264</v>
      </c>
    </row>
    <row r="12" spans="2:6" x14ac:dyDescent="0.6">
      <c r="B12" t="s">
        <v>265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6.899999999999999" x14ac:dyDescent="0.6"/>
  <cols>
    <col min="5" max="5" width="10.5625" bestFit="1" customWidth="1"/>
  </cols>
  <sheetData>
    <row r="1" spans="1:5" ht="20.65" x14ac:dyDescent="0.6">
      <c r="A1" s="42" t="s">
        <v>174</v>
      </c>
      <c r="B1" s="42"/>
      <c r="C1" s="42"/>
      <c r="D1" s="42"/>
      <c r="E1" s="42"/>
    </row>
    <row r="3" spans="1:5" x14ac:dyDescent="0.6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6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6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6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6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6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6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6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6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6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6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6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6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6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6">
      <c r="A17" s="48" t="s">
        <v>182</v>
      </c>
      <c r="B17" s="49"/>
      <c r="C17" s="49"/>
      <c r="D17" s="50"/>
      <c r="E17" s="9">
        <f>SUM(E4:E16)</f>
        <v>2133330</v>
      </c>
    </row>
    <row r="19" spans="1:5" x14ac:dyDescent="0.6">
      <c r="A19" s="48" t="s">
        <v>183</v>
      </c>
      <c r="B19" s="50"/>
    </row>
    <row r="20" spans="1:5" x14ac:dyDescent="0.6">
      <c r="A20" s="4" t="s">
        <v>184</v>
      </c>
      <c r="B20" s="4">
        <v>350</v>
      </c>
    </row>
    <row r="21" spans="1:5" x14ac:dyDescent="0.6">
      <c r="A21" s="4" t="s">
        <v>185</v>
      </c>
      <c r="B21" s="4">
        <v>580</v>
      </c>
    </row>
  </sheetData>
  <scenarios current="0" sqref="E17">
    <scenario name="단가인상" locked="1" count="2" user="USER" comment="만든 사람 USER 날짜 2025-11-10">
      <inputCells r="B20" val="450"/>
      <inputCells r="B21" val="680"/>
    </scenario>
    <scenario name="단가인하" locked="1" count="2" user="USER" comment="만든 사람 USER 날짜 2025-11-10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2025-11-10T11:37:54Z</dcterms:modified>
</cp:coreProperties>
</file>