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지우\Desktop\실기 기출 테스트\"/>
    </mc:Choice>
  </mc:AlternateContent>
  <xr:revisionPtr revIDLastSave="0" documentId="13_ncr:1_{400601F4-5C50-45FB-A641-2DBEF73D5D14}" xr6:coauthVersionLast="47" xr6:coauthVersionMax="47" xr10:uidLastSave="{00000000-0000-0000-0000-000000000000}"/>
  <bookViews>
    <workbookView xWindow="-98" yWindow="-98" windowWidth="19396" windowHeight="1159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10" l="1" a="1"/>
  <c r="E29" i="10"/>
  <c r="E30" i="10" a="1"/>
  <c r="E30" i="10"/>
  <c r="E31" i="10" a="1"/>
  <c r="E31" i="10"/>
  <c r="E32" i="10" a="1"/>
  <c r="E32" i="10"/>
  <c r="E33" i="10" a="1"/>
  <c r="E33" i="10"/>
  <c r="E34" i="10" a="1"/>
  <c r="E34" i="10"/>
  <c r="E35" i="10" a="1"/>
  <c r="E35" i="10"/>
  <c r="E36" i="10" a="1"/>
  <c r="E36" i="10"/>
  <c r="E37" i="10" a="1"/>
  <c r="E37" i="10"/>
  <c r="E28" i="10" a="1"/>
  <c r="E28" i="10" s="1"/>
  <c r="J16" i="10"/>
  <c r="J17" i="10"/>
  <c r="J18" i="10"/>
  <c r="J19" i="10"/>
  <c r="J20" i="10"/>
  <c r="J21" i="10"/>
  <c r="J22" i="10"/>
  <c r="J23" i="10"/>
  <c r="J24" i="10"/>
  <c r="J15" i="10"/>
  <c r="K4" i="10"/>
  <c r="K5" i="10"/>
  <c r="K6" i="10"/>
  <c r="K7" i="10"/>
  <c r="K8" i="10"/>
  <c r="K9" i="10"/>
  <c r="K10" i="10"/>
  <c r="K11" i="10"/>
  <c r="K3" i="10"/>
  <c r="C14" i="7"/>
  <c r="D14" i="7"/>
  <c r="E14" i="7"/>
  <c r="B14" i="7"/>
  <c r="H25" i="6"/>
  <c r="H15" i="6"/>
  <c r="H10" i="6"/>
  <c r="H6" i="6"/>
  <c r="H27" i="6" s="1"/>
  <c r="E26" i="6"/>
  <c r="D26" i="6"/>
  <c r="E16" i="6"/>
  <c r="D16" i="6"/>
  <c r="E11" i="6"/>
  <c r="D11" i="6"/>
  <c r="E7" i="6"/>
  <c r="E28" i="6" s="1"/>
  <c r="D7" i="6"/>
  <c r="D28" i="6" s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<sst xmlns="http://schemas.openxmlformats.org/spreadsheetml/2006/main" count="361" uniqueCount="293">
  <si>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</si>
  <si>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</si>
  <si>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</si>
  <si>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</si>
  <si>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</si>
  <si>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</si>
  <si>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</si>
  <si>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</si>
  <si>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</si>
  <si>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</si>
  <si>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</si>
  <si>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</si>
  <si>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</si>
  <si>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</si>
  <si>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</si>
  <si>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</si>
  <si>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</si>
  <si>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</si>
  <si>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</si>
  <si>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</si>
  <si>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</si>
  <si>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</si>
  <si>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</si>
  <si>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</si>
  <si>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</si>
  <si>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</si>
  <si>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</si>
  <si>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</si>
  <si>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</si>
  <si>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</si>
  <si>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</si>
  <si>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</si>
  <si>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</si>
  <si>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</si>
  <si>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</si>
  <si>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</si>
  <si>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</si>
  <si>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</si>
  <si>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</si>
  <si>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</si>
  <si>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</si>
  <si>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</si>
  <si>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</si>
  <si>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</si>
  <si>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</si>
  <si>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</si>
  <si>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</si>
  <si>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</si>
  <si>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</si>
  <si>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</si>
  <si>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</si>
  <si>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</si>
  <si>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</si>
  <si>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</si>
  <si>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</si>
  <si>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</si>
  <si>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</si>
  <si>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</si>
  <si>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</si>
  <si>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</si>
  <si>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</si>
  <si>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</si>
  <si>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</si>
  <si>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</si>
  <si>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</si>
  <si>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</si>
  <si>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</si>
  <si>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</si>
  <si>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</si>
  <si>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</si>
  <si>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</si>
  <si>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</si>
  <si>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</si>
  <si>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</si>
  <si>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</si>
  <si>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</si>
  <si>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</si>
  <si>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</si>
  <si>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</si>
  <si>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</si>
  <si>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</si>
  <si>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</si>
  <si>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</si>
  <si>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</si>
  <si>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</si>
  <si>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</si>
  <si>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</si>
  <si>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</si>
  <si>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</si>
  <si>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</si>
  <si>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</si>
  <si>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</si>
  <si>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</si>
  <si>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</si>
  <si>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</si>
  <si>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</si>
  <si>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</si>
  <si>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</si>
  <si>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</si>
  <si>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</si>
  <si>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</si>
  <si>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</si>
  <si>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</si>
  <si>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</si>
  <si>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</si>
  <si>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</si>
  <si>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</si>
  <si>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</si>
  <si>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</si>
  <si>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</si>
  <si>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</si>
  <si>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</si>
  <si>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</si>
  <si>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</si>
  <si>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</si>
  <si>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</si>
  <si>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</si>
  <si>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</si>
  <si>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</si>
  <si>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</si>
  <si>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</si>
  <si>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</si>
  <si>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</si>
  <si>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</si>
  <si>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</si>
  <si>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</si>
  <si>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</si>
  <si>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</si>
  <si>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</si>
  <si>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</si>
  <si>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</si>
  <si>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</si>
  <si>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</si>
  <si>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</si>
  <si>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</si>
  <si>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</si>
  <si>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</si>
  <si>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</si>
  <si>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</si>
  <si>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</si>
  <si>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</si>
  <si>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</si>
  <si>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</si>
  <si>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</si>
  <si>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</si>
  <si>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</si>
  <si>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</si>
  <si>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</si>
  <si>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</si>
  <si>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</si>
  <si>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</si>
  <si>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</si>
  <si>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</si>
  <si>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</si>
  <si>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</si>
  <si>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</si>
  <si>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</si>
  <si>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</si>
  <si>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</si>
  <si>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</si>
  <si>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</si>
  <si>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</si>
  <si>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</si>
  <si>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</si>
  <si>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</si>
  <si>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</si>
  <si>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</si>
  <si>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</si>
  <si>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</si>
  <si>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</si>
  <si>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</si>
  <si>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</si>
  <si>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</si>
  <si>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</si>
  <si>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</si>
  <si>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</si>
  <si>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</si>
  <si>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</si>
  <si>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</si>
  <si>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</si>
  <si>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</si>
  <si>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</si>
  <si>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</si>
  <si>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</si>
  <si>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</si>
  <si>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</si>
  <si>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</si>
  <si>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</si>
  <si>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</si>
  <si>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</si>
  <si>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</si>
  <si>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</si>
  <si>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</si>
  <si>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</si>
  <si>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</si>
  <si>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</si>
  <si>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</si>
  <si>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</si>
  <si>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</si>
  <si>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</si>
  <si>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</si>
  <si>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</si>
  <si>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</si>
  <si>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</si>
  <si>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</si>
  <si>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</si>
  <si>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</si>
  <si>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</si>
  <si>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</si>
  <si>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</si>
  <si>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</si>
  <si>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</si>
  <si>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</si>
  <si>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</si>
  <si>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</si>
  <si>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</si>
  <si>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</si>
  <si>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</si>
  <si>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</si>
  <si>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</si>
  <si>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</si>
  <si>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</si>
  <si>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</si>
  <si>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</si>
  <si>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</si>
  <si>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</si>
  <si>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</si>
  <si>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</si>
  <si>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</si>
  <si>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</si>
  <si>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</si>
  <si>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</si>
  <si>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</si>
  <si>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</si>
  <si>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</si>
  <si>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</si>
  <si>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</si>
  <si>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</si>
  <si>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</si>
  <si>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</si>
  <si>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</si>
  <si>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</si>
  <si>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</si>
  <si>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</si>
  <si>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</si>
  <si>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</si>
  <si>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</si>
  <si>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</si>
  <si>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</si>
  <si>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</si>
  <si>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</si>
  <si>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</si>
  <si>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</si>
  <si>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</si>
  <si>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</si>
  <si>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</si>
  <si>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</si>
  <si>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</si>
  <si>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</si>
  <si>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</si>
  <si>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</si>
  <si>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</si>
  <si>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</si>
  <si>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학과코드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</si>
  <si>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</si>
  <si>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</si>
  <si>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</si>
  <si>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</si>
  <si>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</si>
  <si>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</si>
  <si>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</si>
  <si>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이름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</si>
  <si>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</si>
  <si>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</si>
  <si>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</si>
  <si>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이민상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</si>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</sst>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5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  <dxf>
      <font>
        <b/>
        <i/>
        <color rgb="FF00B050"/>
      </font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FFFF00"/>
                </a:solidFill>
              </a:rPr>
              <a:t>영업</a:t>
            </a:r>
            <a:r>
              <a:rPr lang="en-US" altLang="ko-KR">
                <a:solidFill>
                  <a:srgbClr val="FFFF00"/>
                </a:solidFill>
              </a:rPr>
              <a:t>A</a:t>
            </a:r>
            <a:r>
              <a:rPr lang="ko-KR" altLang="en-US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6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 cap="rnd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1522944"/>
        <c:axId val="691523360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691523360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91522944"/>
        <c:crosses val="max"/>
        <c:crossBetween val="between"/>
      </c:valAx>
      <c:catAx>
        <c:axId val="6915229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1523360"/>
        <c:auto val="1"/>
        <c:lblAlgn val="ctr"/>
        <c:lblOffset val="100"/>
        <c:noMultiLvlLbl val="0"/>
      </c:catAx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5">
      <a:fgClr>
        <a:srgbClr val="FFC000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671513</xdr:colOff>
          <xdr:row>1</xdr:row>
          <xdr:rowOff>190500</xdr:rowOff>
        </xdr:from>
        <xdr:to>
          <xdr:col>6</xdr:col>
          <xdr:colOff>681038</xdr:colOff>
          <xdr:row>4</xdr:row>
          <xdr:rowOff>14288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676275</xdr:colOff>
      <xdr:row>4</xdr:row>
      <xdr:rowOff>200025</xdr:rowOff>
    </xdr:from>
    <xdr:to>
      <xdr:col>7</xdr:col>
      <xdr:colOff>4763</xdr:colOff>
      <xdr:row>7</xdr:row>
      <xdr:rowOff>19050</xdr:rowOff>
    </xdr:to>
    <xdr:sp macro="[0]!쉼표" textlink="">
      <xdr:nvSpPr>
        <xdr:cNvPr id="2" name="직사각형 1">
          <a:extLst>
            <a:ext uri="{FF2B5EF4-FFF2-40B4-BE49-F238E27FC236}">
              <a16:creationId xmlns:a16="http://schemas.microsoft.com/office/drawing/2014/main" id="{8C7AA053-E512-4A01-A10F-B83093891CFA}"/>
            </a:ext>
          </a:extLst>
        </xdr:cNvPr>
        <xdr:cNvSpPr/>
      </xdr:nvSpPr>
      <xdr:spPr>
        <a:xfrm>
          <a:off x="4657725" y="1104900"/>
          <a:ext cx="700088" cy="461963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DD0DB2D-34C7-4498-8C93-BE9F91C87408}" name="표2" displayName="표2" ref="A3:H28" totalsRowShown="0" headerRowDxfId="0" dataDxfId="1" headerRowBorderDxfId="10" tableBorderDxfId="11">
  <autoFilter ref="A3:H28" xr:uid="{0DD0DB2D-34C7-4498-8C93-BE9F91C87408}"/>
  <tableColumns count="8">
    <tableColumn id="1" xr3:uid="{459A1B52-C6ED-4A9F-8E6E-C7D83F7B450C}" name="성명" dataDxfId="9"/>
    <tableColumn id="2" xr3:uid="{0F92C6C3-64CD-4A01-8BA6-EFA5A8ABBAD6}" name="성별" dataDxfId="8"/>
    <tableColumn id="3" xr3:uid="{1D347F61-D362-449E-9C5E-6D92BA23BA17}" name="등급" dataDxfId="7"/>
    <tableColumn id="4" xr3:uid="{2FC26109-55F2-43CD-AD10-786B08A4457E}" name="총구매금액" dataDxfId="6" dataCellStyle="쉼표 [0]"/>
    <tableColumn id="5" xr3:uid="{7391603E-98FE-49F7-A179-39660F5C8B2F}" name="구매횟수" dataDxfId="5"/>
    <tableColumn id="6" xr3:uid="{BDDCFDBC-D577-4452-806D-3590E2892518}" name="구매포인트" dataDxfId="4"/>
    <tableColumn id="7" xr3:uid="{FD0B2A71-4AF2-4BB1-BE42-E51C03660AB0}" name="빈도포인트" dataDxfId="3"/>
    <tableColumn id="8" xr3:uid="{64AB88EB-7C24-45A9-8F15-BA52AA3CA891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0" sqref="F10"/>
    </sheetView>
  </sheetViews>
  <sheetFormatPr defaultRowHeight="16.899999999999999" x14ac:dyDescent="0.6"/>
  <cols>
    <col min="1" max="1" width="10.5" bestFit="1" customWidth="1"/>
  </cols>
  <sheetData>
    <row r="1" spans="1:6" x14ac:dyDescent="0.6">
      <c r="A1" t="s">
        <v>0</v>
      </c>
    </row>
    <row r="3" spans="1:6" x14ac:dyDescent="0.6">
      <c r="A3" s="1" t="s">
        <v>263</v>
      </c>
      <c r="B3" s="1" t="s">
        <v>271</v>
      </c>
      <c r="C3" s="1" t="s">
        <v>279</v>
      </c>
      <c r="D3" s="1" t="s">
        <v>280</v>
      </c>
      <c r="E3" s="1" t="s">
        <v>281</v>
      </c>
      <c r="F3" s="1" t="s">
        <v>282</v>
      </c>
    </row>
    <row r="4" spans="1:6" x14ac:dyDescent="0.6">
      <c r="A4" s="1" t="s">
        <v>264</v>
      </c>
      <c r="B4" s="1" t="s">
        <v>272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6">
      <c r="A5" s="1" t="s">
        <v>265</v>
      </c>
      <c r="B5" s="1" t="s">
        <v>273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6">
      <c r="A6" s="1" t="s">
        <v>266</v>
      </c>
      <c r="B6" s="1" t="s">
        <v>274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6">
      <c r="A7" s="1" t="s">
        <v>267</v>
      </c>
      <c r="B7" s="1" t="s">
        <v>275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6">
      <c r="A8" s="1" t="s">
        <v>268</v>
      </c>
      <c r="B8" s="1" t="s">
        <v>276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6">
      <c r="A9" s="1" t="s">
        <v>269</v>
      </c>
      <c r="B9" s="1" t="s">
        <v>277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6">
      <c r="A10" s="1" t="s">
        <v>270</v>
      </c>
      <c r="B10" s="1" t="s">
        <v>278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K10" sqref="K10"/>
    </sheetView>
  </sheetViews>
  <sheetFormatPr defaultRowHeight="16.899999999999999" x14ac:dyDescent="0.6"/>
  <cols>
    <col min="3" max="3" width="12.25" bestFit="1" customWidth="1"/>
    <col min="6" max="6" width="11.8125" bestFit="1" customWidth="1"/>
  </cols>
  <sheetData>
    <row r="1" spans="1:6" ht="24" customHeight="1" thickBot="1" x14ac:dyDescent="0.65">
      <c r="A1" s="20" t="s">
        <v>129</v>
      </c>
      <c r="B1" s="20"/>
      <c r="C1" s="20"/>
      <c r="D1" s="20"/>
      <c r="E1" s="20"/>
      <c r="F1" s="20"/>
    </row>
    <row r="2" spans="1:6" ht="17.25" thickTop="1" x14ac:dyDescent="0.6"/>
    <row r="3" spans="1:6" x14ac:dyDescent="0.6">
      <c r="A3" s="22" t="s">
        <v>82</v>
      </c>
      <c r="B3" s="22" t="s">
        <v>83</v>
      </c>
      <c r="C3" s="22" t="s">
        <v>84</v>
      </c>
      <c r="D3" s="22" t="s">
        <v>85</v>
      </c>
      <c r="E3" s="22" t="s">
        <v>86</v>
      </c>
      <c r="F3" s="22" t="s">
        <v>87</v>
      </c>
    </row>
    <row r="4" spans="1:6" x14ac:dyDescent="0.6">
      <c r="A4" s="23" t="s">
        <v>88</v>
      </c>
      <c r="B4" s="5" t="s">
        <v>89</v>
      </c>
      <c r="C4" s="6" t="s">
        <v>90</v>
      </c>
      <c r="D4" s="24">
        <v>2</v>
      </c>
      <c r="E4" s="6" t="s">
        <v>91</v>
      </c>
      <c r="F4" s="25">
        <v>1500000</v>
      </c>
    </row>
    <row r="5" spans="1:6" x14ac:dyDescent="0.6">
      <c r="A5" s="23"/>
      <c r="B5" s="5" t="s">
        <v>92</v>
      </c>
      <c r="C5" s="6" t="s">
        <v>93</v>
      </c>
      <c r="D5" s="24">
        <v>3</v>
      </c>
      <c r="E5" s="6" t="s">
        <v>94</v>
      </c>
      <c r="F5" s="25">
        <v>3500000</v>
      </c>
    </row>
    <row r="6" spans="1:6" x14ac:dyDescent="0.6">
      <c r="A6" s="23"/>
      <c r="B6" s="5" t="s">
        <v>95</v>
      </c>
      <c r="C6" s="6" t="s">
        <v>96</v>
      </c>
      <c r="D6" s="24">
        <v>5</v>
      </c>
      <c r="E6" s="6" t="s">
        <v>97</v>
      </c>
      <c r="F6" s="25">
        <v>4000000</v>
      </c>
    </row>
    <row r="7" spans="1:6" x14ac:dyDescent="0.6">
      <c r="A7" s="23"/>
      <c r="B7" s="5" t="s">
        <v>98</v>
      </c>
      <c r="C7" s="6" t="s">
        <v>99</v>
      </c>
      <c r="D7" s="24">
        <v>3</v>
      </c>
      <c r="E7" s="6" t="s">
        <v>100</v>
      </c>
      <c r="F7" s="25">
        <v>3000000</v>
      </c>
    </row>
    <row r="8" spans="1:6" x14ac:dyDescent="0.6">
      <c r="A8" s="23" t="s">
        <v>101</v>
      </c>
      <c r="B8" s="5" t="s">
        <v>102</v>
      </c>
      <c r="C8" s="6" t="s">
        <v>103</v>
      </c>
      <c r="D8" s="24">
        <v>2</v>
      </c>
      <c r="E8" s="6" t="s">
        <v>104</v>
      </c>
      <c r="F8" s="25">
        <v>2000000</v>
      </c>
    </row>
    <row r="9" spans="1:6" x14ac:dyDescent="0.6">
      <c r="A9" s="23"/>
      <c r="B9" s="5" t="s">
        <v>105</v>
      </c>
      <c r="C9" s="6" t="s">
        <v>106</v>
      </c>
      <c r="D9" s="24">
        <v>2</v>
      </c>
      <c r="E9" s="6" t="s">
        <v>107</v>
      </c>
      <c r="F9" s="25">
        <v>2400000</v>
      </c>
    </row>
    <row r="10" spans="1:6" x14ac:dyDescent="0.6">
      <c r="A10" s="23"/>
      <c r="B10" s="5" t="s">
        <v>108</v>
      </c>
      <c r="C10" s="6" t="s">
        <v>109</v>
      </c>
      <c r="D10" s="24">
        <v>3</v>
      </c>
      <c r="E10" s="6" t="s">
        <v>110</v>
      </c>
      <c r="F10" s="25">
        <v>1200000</v>
      </c>
    </row>
    <row r="11" spans="1:6" x14ac:dyDescent="0.6">
      <c r="A11" s="23" t="s">
        <v>111</v>
      </c>
      <c r="B11" s="5" t="s">
        <v>112</v>
      </c>
      <c r="C11" s="6" t="s">
        <v>113</v>
      </c>
      <c r="D11" s="24">
        <v>1</v>
      </c>
      <c r="E11" s="6" t="s">
        <v>114</v>
      </c>
      <c r="F11" s="25">
        <v>600000</v>
      </c>
    </row>
    <row r="12" spans="1:6" x14ac:dyDescent="0.6">
      <c r="A12" s="23"/>
      <c r="B12" s="5" t="s">
        <v>115</v>
      </c>
      <c r="C12" s="6" t="s">
        <v>116</v>
      </c>
      <c r="D12" s="24">
        <v>2</v>
      </c>
      <c r="E12" s="6" t="s">
        <v>117</v>
      </c>
      <c r="F12" s="25">
        <v>850000</v>
      </c>
    </row>
    <row r="13" spans="1:6" x14ac:dyDescent="0.6">
      <c r="A13" s="23"/>
      <c r="B13" s="5" t="s">
        <v>118</v>
      </c>
      <c r="C13" s="6" t="s">
        <v>119</v>
      </c>
      <c r="D13" s="24">
        <v>1</v>
      </c>
      <c r="E13" s="6" t="s">
        <v>120</v>
      </c>
      <c r="F13" s="25">
        <v>4500000</v>
      </c>
    </row>
    <row r="14" spans="1:6" x14ac:dyDescent="0.6">
      <c r="A14" s="23" t="s">
        <v>121</v>
      </c>
      <c r="B14" s="5" t="s">
        <v>122</v>
      </c>
      <c r="C14" s="6" t="s">
        <v>123</v>
      </c>
      <c r="D14" s="24">
        <v>4</v>
      </c>
      <c r="E14" s="6" t="s">
        <v>124</v>
      </c>
      <c r="F14" s="25">
        <v>5600000</v>
      </c>
    </row>
    <row r="15" spans="1:6" x14ac:dyDescent="0.6">
      <c r="A15" s="23"/>
      <c r="B15" s="5" t="s">
        <v>125</v>
      </c>
      <c r="C15" s="6" t="s">
        <v>126</v>
      </c>
      <c r="D15" s="24">
        <v>5</v>
      </c>
      <c r="E15" s="6" t="s">
        <v>127</v>
      </c>
      <c r="F15" s="25">
        <v>6000000</v>
      </c>
    </row>
    <row r="16" spans="1:6" x14ac:dyDescent="0.6">
      <c r="A16" s="22" t="s">
        <v>128</v>
      </c>
      <c r="B16" s="26"/>
      <c r="C16" s="26"/>
      <c r="D16" s="26"/>
      <c r="E16" s="26"/>
      <c r="F16" s="25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J8" sqref="J8"/>
    </sheetView>
  </sheetViews>
  <sheetFormatPr defaultRowHeight="16.899999999999999" x14ac:dyDescent="0.6"/>
  <sheetData>
    <row r="1" spans="1:8" ht="20.65" x14ac:dyDescent="0.6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6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6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6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6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6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6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6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6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6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6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6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6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6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6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6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6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abSelected="1" workbookViewId="0">
      <selection activeCell="E28" sqref="E28:E37"/>
    </sheetView>
  </sheetViews>
  <sheetFormatPr defaultRowHeight="16.899999999999999" x14ac:dyDescent="0.6"/>
  <cols>
    <col min="1" max="4" width="9.0625" customWidth="1"/>
    <col min="5" max="5" width="11.6875" bestFit="1" customWidth="1"/>
    <col min="8" max="8" width="10.75" bestFit="1" customWidth="1"/>
    <col min="9" max="9" width="8.6875" customWidth="1"/>
    <col min="10" max="10" width="10.5625" bestFit="1" customWidth="1"/>
  </cols>
  <sheetData>
    <row r="1" spans="1:11" x14ac:dyDescent="0.6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6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6">
      <c r="A3" s="6" t="s">
        <v>15</v>
      </c>
      <c r="B3" s="6" t="s">
        <v>16</v>
      </c>
      <c r="C3" s="9">
        <v>2000</v>
      </c>
      <c r="D3" s="6">
        <v>55</v>
      </c>
      <c r="E3" s="6"/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CHOOSE(WEEKDAY(H3),"일요일","월요일","화요일","수요일","목요일","금요일","토요일")</f>
        <v>금요일</v>
      </c>
    </row>
    <row r="4" spans="1:11" x14ac:dyDescent="0.6">
      <c r="A4" s="6" t="s">
        <v>18</v>
      </c>
      <c r="B4" s="6" t="s">
        <v>19</v>
      </c>
      <c r="C4" s="9">
        <v>1500</v>
      </c>
      <c r="D4" s="6">
        <v>67</v>
      </c>
      <c r="E4" s="6"/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0">CHOOSE(WEEKDAY(H4),"일요일","월요일","화요일","수요일","목요일","금요일","토요일")</f>
        <v>월요일</v>
      </c>
    </row>
    <row r="5" spans="1:11" x14ac:dyDescent="0.6">
      <c r="A5" s="6" t="s">
        <v>21</v>
      </c>
      <c r="B5" s="6" t="s">
        <v>22</v>
      </c>
      <c r="C5" s="9">
        <v>1800</v>
      </c>
      <c r="D5" s="6">
        <v>48</v>
      </c>
      <c r="E5" s="6"/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0"/>
        <v>월요일</v>
      </c>
    </row>
    <row r="6" spans="1:11" x14ac:dyDescent="0.6">
      <c r="A6" s="6" t="s">
        <v>24</v>
      </c>
      <c r="B6" s="6" t="s">
        <v>25</v>
      </c>
      <c r="C6" s="9">
        <v>1650</v>
      </c>
      <c r="D6" s="6">
        <v>68</v>
      </c>
      <c r="E6" s="6"/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0"/>
        <v>수요일</v>
      </c>
    </row>
    <row r="7" spans="1:11" x14ac:dyDescent="0.6">
      <c r="A7" s="6" t="s">
        <v>27</v>
      </c>
      <c r="B7" s="6" t="s">
        <v>28</v>
      </c>
      <c r="C7" s="9">
        <v>950</v>
      </c>
      <c r="D7" s="6">
        <v>23</v>
      </c>
      <c r="E7" s="6"/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0"/>
        <v>목요일</v>
      </c>
    </row>
    <row r="8" spans="1:11" x14ac:dyDescent="0.6">
      <c r="A8" s="6" t="s">
        <v>30</v>
      </c>
      <c r="B8" s="6" t="s">
        <v>31</v>
      </c>
      <c r="C8" s="9">
        <v>1200</v>
      </c>
      <c r="D8" s="6">
        <v>62</v>
      </c>
      <c r="E8" s="6"/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0"/>
        <v>금요일</v>
      </c>
    </row>
    <row r="9" spans="1:11" x14ac:dyDescent="0.6">
      <c r="A9" s="6" t="s">
        <v>33</v>
      </c>
      <c r="B9" s="6" t="s">
        <v>34</v>
      </c>
      <c r="C9" s="9">
        <v>1450</v>
      </c>
      <c r="D9" s="6">
        <v>49</v>
      </c>
      <c r="E9" s="6"/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0"/>
        <v>화요일</v>
      </c>
    </row>
    <row r="10" spans="1:11" x14ac:dyDescent="0.6">
      <c r="A10" s="6" t="s">
        <v>36</v>
      </c>
      <c r="B10" s="6" t="s">
        <v>37</v>
      </c>
      <c r="C10" s="9">
        <v>1500</v>
      </c>
      <c r="D10" s="6">
        <v>37</v>
      </c>
      <c r="E10" s="6"/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0"/>
        <v>화요일</v>
      </c>
    </row>
    <row r="11" spans="1:11" x14ac:dyDescent="0.6">
      <c r="A11" s="6" t="s">
        <v>39</v>
      </c>
      <c r="B11" s="6" t="s">
        <v>40</v>
      </c>
      <c r="C11" s="9">
        <v>1600</v>
      </c>
      <c r="D11" s="6">
        <v>41</v>
      </c>
      <c r="E11" s="6"/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0"/>
        <v>수요일</v>
      </c>
    </row>
    <row r="13" spans="1:11" x14ac:dyDescent="0.6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6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6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IF(OR(MONTH(H15)=6,MONTH(H15)=8),"부산출발","")</f>
        <v/>
      </c>
    </row>
    <row r="16" spans="1:11" x14ac:dyDescent="0.6">
      <c r="A16" s="6" t="s">
        <v>53</v>
      </c>
      <c r="B16" s="6" t="s">
        <v>255</v>
      </c>
      <c r="C16" s="15">
        <v>163</v>
      </c>
      <c r="D16" s="9">
        <f t="shared" ref="D16:D23" si="1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2">IF(OR(MONTH(H16)=6,MONTH(H16)=8),"부산출발","")</f>
        <v>부산출발</v>
      </c>
    </row>
    <row r="17" spans="1:10" x14ac:dyDescent="0.6">
      <c r="A17" s="6" t="s">
        <v>56</v>
      </c>
      <c r="B17" s="6" t="s">
        <v>54</v>
      </c>
      <c r="C17" s="15">
        <v>121</v>
      </c>
      <c r="D17" s="9">
        <f t="shared" si="1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2"/>
        <v>부산출발</v>
      </c>
    </row>
    <row r="18" spans="1:10" x14ac:dyDescent="0.6">
      <c r="A18" s="6" t="s">
        <v>58</v>
      </c>
      <c r="B18" s="6" t="s">
        <v>54</v>
      </c>
      <c r="C18" s="15">
        <v>113</v>
      </c>
      <c r="D18" s="9">
        <f t="shared" si="1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2"/>
        <v/>
      </c>
    </row>
    <row r="19" spans="1:10" x14ac:dyDescent="0.6">
      <c r="A19" s="6" t="s">
        <v>60</v>
      </c>
      <c r="B19" s="6" t="s">
        <v>54</v>
      </c>
      <c r="C19" s="15">
        <v>148</v>
      </c>
      <c r="D19" s="9">
        <f t="shared" si="1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2"/>
        <v/>
      </c>
    </row>
    <row r="20" spans="1:10" x14ac:dyDescent="0.6">
      <c r="A20" s="6" t="s">
        <v>62</v>
      </c>
      <c r="B20" s="6" t="s">
        <v>63</v>
      </c>
      <c r="C20" s="15">
        <v>105</v>
      </c>
      <c r="D20" s="9">
        <f t="shared" si="1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2"/>
        <v>부산출발</v>
      </c>
    </row>
    <row r="21" spans="1:10" x14ac:dyDescent="0.6">
      <c r="A21" s="6" t="s">
        <v>65</v>
      </c>
      <c r="B21" s="6" t="s">
        <v>63</v>
      </c>
      <c r="C21" s="15">
        <v>153</v>
      </c>
      <c r="D21" s="9">
        <f t="shared" si="1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2"/>
        <v>부산출발</v>
      </c>
    </row>
    <row r="22" spans="1:10" x14ac:dyDescent="0.6">
      <c r="A22" s="6" t="s">
        <v>67</v>
      </c>
      <c r="B22" s="6" t="s">
        <v>63</v>
      </c>
      <c r="C22" s="15">
        <v>122</v>
      </c>
      <c r="D22" s="9">
        <f t="shared" si="1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2"/>
        <v/>
      </c>
    </row>
    <row r="23" spans="1:10" x14ac:dyDescent="0.6">
      <c r="A23" s="6" t="s">
        <v>69</v>
      </c>
      <c r="B23" s="6" t="s">
        <v>63</v>
      </c>
      <c r="C23" s="15">
        <v>139</v>
      </c>
      <c r="D23" s="9">
        <f t="shared" si="1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2"/>
        <v/>
      </c>
    </row>
    <row r="24" spans="1:10" x14ac:dyDescent="0.6">
      <c r="A24" s="17" t="s">
        <v>256</v>
      </c>
      <c r="B24" s="18"/>
      <c r="C24" s="19"/>
      <c r="D24" s="9"/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2"/>
        <v/>
      </c>
    </row>
    <row r="26" spans="1:10" x14ac:dyDescent="0.6">
      <c r="A26" s="3" t="s">
        <v>72</v>
      </c>
      <c r="B26" s="4" t="s">
        <v>239</v>
      </c>
    </row>
    <row r="27" spans="1:10" x14ac:dyDescent="0.6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6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_xlfn.IFS(MID(B28,4,1)="1","기획부",MID(B28,4,1)="2","홍보부",TRUE,"영업부")</f>
        <v>홍보부</v>
      </c>
    </row>
    <row r="29" spans="1:10" x14ac:dyDescent="0.6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_xlfn.IFS(MID(B29,4,1)="1","기획부",MID(B29,4,1)="2","홍보부",TRUE,"영업부")</f>
        <v>기획부</v>
      </c>
    </row>
    <row r="30" spans="1:10" x14ac:dyDescent="0.6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6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6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6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6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6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6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6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E9" sqref="E9"/>
    </sheetView>
  </sheetViews>
  <sheetFormatPr defaultRowHeight="16.899999999999999" x14ac:dyDescent="0.6"/>
  <cols>
    <col min="3" max="4" width="11.6875" bestFit="1" customWidth="1"/>
    <col min="5" max="5" width="10.4375" bestFit="1" customWidth="1"/>
  </cols>
  <sheetData>
    <row r="1" spans="1:5" ht="20.65" x14ac:dyDescent="0.6">
      <c r="A1" s="16" t="s">
        <v>153</v>
      </c>
      <c r="B1" s="16"/>
      <c r="C1" s="16"/>
      <c r="D1" s="16"/>
      <c r="E1" s="16"/>
    </row>
    <row r="3" spans="1:5" x14ac:dyDescent="0.6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6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6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6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6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6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6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6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6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6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6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workbookViewId="0">
      <selection activeCell="I12" sqref="I12"/>
    </sheetView>
  </sheetViews>
  <sheetFormatPr defaultRowHeight="16.899999999999999" outlineLevelRow="3" x14ac:dyDescent="0.6"/>
  <cols>
    <col min="4" max="4" width="11.6875" customWidth="1"/>
    <col min="5" max="5" width="9.6875" customWidth="1"/>
    <col min="6" max="8" width="11.5" customWidth="1"/>
  </cols>
  <sheetData>
    <row r="1" spans="1:8" ht="20.65" x14ac:dyDescent="0.6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6">
      <c r="A3" s="30" t="s">
        <v>48</v>
      </c>
      <c r="B3" s="30" t="s">
        <v>49</v>
      </c>
      <c r="C3" s="30" t="s">
        <v>180</v>
      </c>
      <c r="D3" s="30" t="s">
        <v>181</v>
      </c>
      <c r="E3" s="30" t="s">
        <v>182</v>
      </c>
      <c r="F3" s="30" t="s">
        <v>183</v>
      </c>
      <c r="G3" s="30" t="s">
        <v>184</v>
      </c>
      <c r="H3" s="30" t="s">
        <v>185</v>
      </c>
    </row>
    <row r="4" spans="1:8" outlineLevel="3" x14ac:dyDescent="0.6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6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6">
      <c r="A6" s="6"/>
      <c r="B6" s="6"/>
      <c r="C6" s="27" t="s">
        <v>288</v>
      </c>
      <c r="D6" s="9"/>
      <c r="E6" s="6"/>
      <c r="F6" s="6"/>
      <c r="G6" s="6"/>
      <c r="H6" s="6">
        <f>SUBTOTAL(1,H4:H5)</f>
        <v>712</v>
      </c>
    </row>
    <row r="7" spans="1:8" outlineLevel="1" x14ac:dyDescent="0.6">
      <c r="A7" s="6"/>
      <c r="B7" s="6"/>
      <c r="C7" s="27" t="s">
        <v>283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6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6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6">
      <c r="A10" s="6"/>
      <c r="B10" s="6"/>
      <c r="C10" s="27" t="s">
        <v>289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6">
      <c r="A11" s="6"/>
      <c r="B11" s="6"/>
      <c r="C11" s="27" t="s">
        <v>284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6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6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6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6">
      <c r="A15" s="6"/>
      <c r="B15" s="6"/>
      <c r="C15" s="27" t="s">
        <v>290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6">
      <c r="A16" s="6"/>
      <c r="B16" s="6"/>
      <c r="C16" s="27" t="s">
        <v>285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6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6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6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6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6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6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6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6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6">
      <c r="A25" s="21"/>
      <c r="B25" s="21"/>
      <c r="C25" s="29" t="s">
        <v>291</v>
      </c>
      <c r="D25" s="28"/>
      <c r="E25" s="21"/>
      <c r="F25" s="21"/>
      <c r="G25" s="21"/>
      <c r="H25" s="21">
        <f>SUBTOTAL(1,H17:H24)</f>
        <v>255.875</v>
      </c>
    </row>
    <row r="26" spans="1:8" outlineLevel="1" x14ac:dyDescent="0.6">
      <c r="A26" s="21"/>
      <c r="B26" s="21"/>
      <c r="C26" s="29" t="s">
        <v>286</v>
      </c>
      <c r="D26" s="28">
        <f>SUBTOTAL(9,D17:D24)</f>
        <v>5992000</v>
      </c>
      <c r="E26" s="21">
        <f>SUBTOTAL(9,E17:E24)</f>
        <v>240</v>
      </c>
      <c r="F26" s="21"/>
      <c r="G26" s="21"/>
      <c r="H26" s="21"/>
    </row>
    <row r="27" spans="1:8" x14ac:dyDescent="0.6">
      <c r="A27" s="21"/>
      <c r="B27" s="21"/>
      <c r="C27" s="29" t="s">
        <v>292</v>
      </c>
      <c r="D27" s="28"/>
      <c r="E27" s="21"/>
      <c r="F27" s="21"/>
      <c r="G27" s="21"/>
      <c r="H27" s="21">
        <f>SUBTOTAL(1,H4:H24)</f>
        <v>385.33333333333331</v>
      </c>
    </row>
    <row r="28" spans="1:8" x14ac:dyDescent="0.6">
      <c r="A28" s="21"/>
      <c r="B28" s="21"/>
      <c r="C28" s="29" t="s">
        <v>287</v>
      </c>
      <c r="D28" s="28">
        <f>SUBTOTAL(9,D4:D24)</f>
        <v>16970000</v>
      </c>
      <c r="E28" s="21">
        <f>SUBTOTAL(9,E4:E24)</f>
        <v>679</v>
      </c>
      <c r="F28" s="21"/>
      <c r="G28" s="21"/>
      <c r="H28" s="21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J6" sqref="J6"/>
    </sheetView>
  </sheetViews>
  <sheetFormatPr defaultRowHeight="16.899999999999999" x14ac:dyDescent="0.6"/>
  <cols>
    <col min="1" max="1" width="16.25" bestFit="1" customWidth="1"/>
  </cols>
  <sheetData>
    <row r="1" spans="1:5" ht="20.65" x14ac:dyDescent="0.6">
      <c r="A1" s="16" t="s">
        <v>205</v>
      </c>
      <c r="B1" s="16"/>
      <c r="C1" s="16"/>
      <c r="D1" s="16"/>
      <c r="E1" s="16"/>
    </row>
    <row r="3" spans="1:5" x14ac:dyDescent="0.6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6">
      <c r="A4" s="6" t="s">
        <v>211</v>
      </c>
      <c r="B4" s="25">
        <v>1524</v>
      </c>
      <c r="C4" s="25">
        <v>1692</v>
      </c>
      <c r="D4" s="25">
        <v>1774</v>
      </c>
      <c r="E4" s="25">
        <v>1663</v>
      </c>
    </row>
    <row r="5" spans="1:5" x14ac:dyDescent="0.6">
      <c r="A5" s="6" t="s">
        <v>212</v>
      </c>
      <c r="B5" s="25">
        <v>1035</v>
      </c>
      <c r="C5" s="25">
        <v>1149</v>
      </c>
      <c r="D5" s="25">
        <v>1165</v>
      </c>
      <c r="E5" s="25">
        <v>1116</v>
      </c>
    </row>
    <row r="6" spans="1:5" x14ac:dyDescent="0.6">
      <c r="A6" s="6" t="s">
        <v>213</v>
      </c>
      <c r="B6" s="25">
        <v>1122</v>
      </c>
      <c r="C6" s="25">
        <v>1245</v>
      </c>
      <c r="D6" s="25">
        <v>1274</v>
      </c>
      <c r="E6" s="25">
        <v>1214</v>
      </c>
    </row>
    <row r="7" spans="1:5" x14ac:dyDescent="0.6">
      <c r="A7" s="6" t="s">
        <v>214</v>
      </c>
      <c r="B7" s="25">
        <v>1359</v>
      </c>
      <c r="C7" s="25">
        <v>1508</v>
      </c>
      <c r="D7" s="25">
        <v>1569</v>
      </c>
      <c r="E7" s="25">
        <v>1479</v>
      </c>
    </row>
    <row r="8" spans="1:5" x14ac:dyDescent="0.6">
      <c r="A8" s="6" t="s">
        <v>215</v>
      </c>
      <c r="B8" s="25">
        <v>1245</v>
      </c>
      <c r="C8" s="25">
        <v>1382</v>
      </c>
      <c r="D8" s="25">
        <v>1427</v>
      </c>
      <c r="E8" s="25">
        <v>1351</v>
      </c>
    </row>
    <row r="9" spans="1:5" x14ac:dyDescent="0.6">
      <c r="A9" s="6" t="s">
        <v>216</v>
      </c>
      <c r="B9" s="25">
        <v>1782</v>
      </c>
      <c r="C9" s="25">
        <v>1978</v>
      </c>
      <c r="D9" s="25">
        <v>2095</v>
      </c>
      <c r="E9" s="25">
        <v>1952</v>
      </c>
    </row>
    <row r="10" spans="1:5" x14ac:dyDescent="0.6">
      <c r="A10" s="6" t="s">
        <v>217</v>
      </c>
      <c r="B10" s="25">
        <v>1269</v>
      </c>
      <c r="C10" s="25">
        <v>1409</v>
      </c>
      <c r="D10" s="25">
        <v>1457</v>
      </c>
      <c r="E10" s="25">
        <v>1378</v>
      </c>
    </row>
    <row r="11" spans="1:5" x14ac:dyDescent="0.6">
      <c r="A11" s="6" t="s">
        <v>218</v>
      </c>
      <c r="B11" s="25">
        <v>2047</v>
      </c>
      <c r="C11" s="25">
        <v>2272</v>
      </c>
      <c r="D11" s="25">
        <v>2425</v>
      </c>
      <c r="E11" s="25">
        <v>2248</v>
      </c>
    </row>
    <row r="12" spans="1:5" x14ac:dyDescent="0.6">
      <c r="A12" s="6" t="s">
        <v>219</v>
      </c>
      <c r="B12" s="25">
        <v>1863</v>
      </c>
      <c r="C12" s="25">
        <v>2068</v>
      </c>
      <c r="D12" s="25">
        <v>2196</v>
      </c>
      <c r="E12" s="25">
        <v>2042</v>
      </c>
    </row>
    <row r="13" spans="1:5" x14ac:dyDescent="0.6">
      <c r="A13" s="6" t="s">
        <v>220</v>
      </c>
      <c r="B13" s="25">
        <v>1351</v>
      </c>
      <c r="C13" s="25">
        <v>1500</v>
      </c>
      <c r="D13" s="25">
        <v>1559</v>
      </c>
      <c r="E13" s="25">
        <v>1470</v>
      </c>
    </row>
    <row r="14" spans="1:5" x14ac:dyDescent="0.6">
      <c r="A14" s="6" t="s">
        <v>128</v>
      </c>
      <c r="B14" s="25">
        <f>SUM(B4:B13)</f>
        <v>14597</v>
      </c>
      <c r="C14" s="25">
        <f t="shared" ref="C14:E14" si="0">SUM(C4:C13)</f>
        <v>16203</v>
      </c>
      <c r="D14" s="25">
        <f t="shared" si="0"/>
        <v>16941</v>
      </c>
      <c r="E14" s="25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5</xdr:col>
                    <xdr:colOff>671513</xdr:colOff>
                    <xdr:row>1</xdr:row>
                    <xdr:rowOff>190500</xdr:rowOff>
                  </from>
                  <to>
                    <xdr:col>6</xdr:col>
                    <xdr:colOff>681038</xdr:colOff>
                    <xdr:row>4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3" workbookViewId="0">
      <selection activeCell="J20" sqref="J20"/>
    </sheetView>
  </sheetViews>
  <sheetFormatPr defaultRowHeight="16.899999999999999" x14ac:dyDescent="0.6"/>
  <cols>
    <col min="1" max="1" width="8.8125" bestFit="1" customWidth="1"/>
  </cols>
  <sheetData>
    <row r="1" spans="1:5" ht="20.65" x14ac:dyDescent="0.6">
      <c r="A1" s="16" t="s">
        <v>221</v>
      </c>
      <c r="B1" s="16"/>
      <c r="C1" s="16"/>
      <c r="D1" s="16"/>
      <c r="E1" s="16"/>
    </row>
    <row r="2" spans="1:5" x14ac:dyDescent="0.6">
      <c r="E2" s="13" t="s">
        <v>222</v>
      </c>
    </row>
    <row r="3" spans="1:5" x14ac:dyDescent="0.6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6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6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6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6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6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6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6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6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6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6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지우</cp:lastModifiedBy>
  <dcterms:created xsi:type="dcterms:W3CDTF">2023-04-27T08:01:32Z</dcterms:created>
  <dcterms:modified xsi:type="dcterms:W3CDTF">2026-02-01T01:33:09Z</dcterms:modified>
</cp:coreProperties>
</file>