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C\Downloads\취준\컴활2급\균쌤\유료\컴활2급_실기\2026_컴활2급_실기_기출문제집\02 최신기출유형\"/>
    </mc:Choice>
  </mc:AlternateContent>
  <xr:revisionPtr revIDLastSave="0" documentId="13_ncr:1_{C8B2F090-C339-4945-AE23-0E7B61FB7999}" xr6:coauthVersionLast="47" xr6:coauthVersionMax="47" xr10:uidLastSave="{00000000-0000-0000-0000-000000000000}"/>
  <bookViews>
    <workbookView xWindow="14400" yWindow="0" windowWidth="14400" windowHeight="15600" firstSheet="4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0" l="1"/>
  <c r="E4" i="10" l="1"/>
  <c r="E5" i="10"/>
  <c r="E6" i="10"/>
  <c r="E7" i="10"/>
  <c r="E8" i="10"/>
  <c r="E9" i="10"/>
  <c r="E10" i="10"/>
  <c r="E11" i="10"/>
  <c r="E3" i="10"/>
  <c r="J16" i="10"/>
  <c r="J17" i="10"/>
  <c r="J18" i="10"/>
  <c r="J19" i="10"/>
  <c r="J20" i="10"/>
  <c r="J21" i="10"/>
  <c r="J22" i="10"/>
  <c r="J23" i="10"/>
  <c r="J24" i="10"/>
  <c r="J15" i="10"/>
  <c r="E29" i="10" a="1"/>
  <c r="E29" i="10" s="1"/>
  <c r="E30" i="10" a="1"/>
  <c r="E30" i="10" s="1"/>
  <c r="E31" i="10" a="1"/>
  <c r="E31" i="10"/>
  <c r="E32" i="10" a="1"/>
  <c r="E32" i="10"/>
  <c r="E33" i="10" a="1"/>
  <c r="E33" i="10" s="1"/>
  <c r="E34" i="10" a="1"/>
  <c r="E34" i="10" s="1"/>
  <c r="E35" i="10" a="1"/>
  <c r="E35" i="10"/>
  <c r="E36" i="10" a="1"/>
  <c r="E36" i="10"/>
  <c r="E37" i="10" a="1"/>
  <c r="E37" i="10" s="1"/>
  <c r="E28" i="10" a="1"/>
  <c r="E28" i="10" s="1"/>
  <c r="K4" i="10"/>
  <c r="K5" i="10"/>
  <c r="K6" i="10"/>
  <c r="K7" i="10"/>
  <c r="K8" i="10"/>
  <c r="K9" i="10"/>
  <c r="K10" i="10"/>
  <c r="K11" i="10"/>
  <c r="K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<sst xmlns="http://schemas.openxmlformats.org/spreadsheetml/2006/main" count="361" uniqueCount="293">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</sst>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General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aseline="0">
                <a:solidFill>
                  <a:srgbClr val="FFFF00"/>
                </a:solidFill>
              </a:rPr>
              <a:t>영업</a:t>
            </a:r>
            <a:r>
              <a:rPr lang="en-US" altLang="ko-KR" sz="1800" baseline="0">
                <a:solidFill>
                  <a:srgbClr val="FFFF00"/>
                </a:solidFill>
              </a:rPr>
              <a:t>A</a:t>
            </a:r>
            <a:r>
              <a:rPr lang="ko-KR" altLang="en-US" sz="1800" baseline="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7935119"/>
        <c:axId val="2007932719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2007932719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07935119"/>
        <c:crosses val="max"/>
        <c:crossBetween val="between"/>
      </c:valAx>
      <c:catAx>
        <c:axId val="200793511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07932719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474EA0A5-83E7-7E87-ECDB-01CD116107BC}"/>
            </a:ext>
          </a:extLst>
        </xdr:cNvPr>
        <xdr:cNvSpPr/>
      </xdr:nvSpPr>
      <xdr:spPr>
        <a:xfrm>
          <a:off x="4667250" y="109537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7B5C94-750A-4610-837E-E36693E6B9E6}" name="표1" displayName="표1" ref="A3:H28" totalsRowShown="0" headerRowDxfId="0" dataDxfId="1" headerRowBorderDxfId="10" tableBorderDxfId="11">
  <autoFilter ref="A3:H28" xr:uid="{A77B5C94-750A-4610-837E-E36693E6B9E6}"/>
  <tableColumns count="8">
    <tableColumn id="1" xr3:uid="{0326934E-1B73-47CD-ABE2-395CA4FA50FA}" name="성명" dataDxfId="9"/>
    <tableColumn id="2" xr3:uid="{8A1597B7-0008-4E6C-8F84-BF2B3C47430F}" name="성별" dataDxfId="8"/>
    <tableColumn id="3" xr3:uid="{48279E83-D372-4F92-96D8-584C6EEF6217}" name="등급" dataDxfId="7"/>
    <tableColumn id="4" xr3:uid="{3CDFA7B9-EDB4-4620-AC22-D747BD83D7BA}" name="총구매금액" dataDxfId="6" dataCellStyle="쉼표 [0]"/>
    <tableColumn id="5" xr3:uid="{A35B0525-F01D-4B8B-ACE6-E3EEDE4D11DF}" name="구매횟수" dataDxfId="5"/>
    <tableColumn id="6" xr3:uid="{356E2498-3491-4242-9EC9-454BE7CD0E95}" name="구매포인트" dataDxfId="4"/>
    <tableColumn id="7" xr3:uid="{C7431E12-EB1A-4A4C-9277-0A6730DD85E6}" name="빈도포인트" dataDxfId="3"/>
    <tableColumn id="8" xr3:uid="{D20BBD44-ADD0-4D0A-B655-0B4474E66B14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21" sqref="F21"/>
    </sheetView>
  </sheetViews>
  <sheetFormatPr defaultRowHeight="16.5" x14ac:dyDescent="0.3"/>
  <cols>
    <col min="1" max="1" width="10.5" bestFit="1" customWidth="1"/>
  </cols>
  <sheetData>
    <row r="1" spans="1:6" x14ac:dyDescent="0.3">
      <c r="A1" t="s">
        <v>0</v>
      </c>
    </row>
    <row r="3" spans="1:6" x14ac:dyDescent="0.3">
      <c r="A3" s="1" t="s">
        <v>273</v>
      </c>
      <c r="B3" s="1" t="s">
        <v>274</v>
      </c>
      <c r="C3" s="1" t="s">
        <v>275</v>
      </c>
      <c r="D3" s="1" t="s">
        <v>276</v>
      </c>
      <c r="E3" s="1" t="s">
        <v>277</v>
      </c>
      <c r="F3" s="1" t="s">
        <v>278</v>
      </c>
    </row>
    <row r="4" spans="1:6" x14ac:dyDescent="0.3">
      <c r="A4" s="1" t="s">
        <v>279</v>
      </c>
      <c r="B4" s="1" t="s">
        <v>286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3">
      <c r="A5" s="1" t="s">
        <v>280</v>
      </c>
      <c r="B5" s="1" t="s">
        <v>287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3">
      <c r="A6" s="1" t="s">
        <v>281</v>
      </c>
      <c r="B6" s="1" t="s">
        <v>288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3">
      <c r="A7" s="1" t="s">
        <v>282</v>
      </c>
      <c r="B7" s="1" t="s">
        <v>289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3">
      <c r="A8" s="1" t="s">
        <v>283</v>
      </c>
      <c r="B8" s="1" t="s">
        <v>290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3">
      <c r="A9" s="1" t="s">
        <v>284</v>
      </c>
      <c r="B9" s="1" t="s">
        <v>291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3">
      <c r="A10" s="1" t="s">
        <v>285</v>
      </c>
      <c r="B10" s="1" t="s">
        <v>292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B16" sqref="B16:E16"/>
    </sheetView>
  </sheetViews>
  <sheetFormatPr defaultRowHeight="16.5" x14ac:dyDescent="0.3"/>
  <cols>
    <col min="3" max="3" width="12.25" bestFit="1" customWidth="1"/>
    <col min="6" max="6" width="11.875" bestFit="1" customWidth="1"/>
  </cols>
  <sheetData>
    <row r="1" spans="1:6" ht="24" customHeight="1" thickBot="1" x14ac:dyDescent="0.35">
      <c r="A1" s="20" t="s">
        <v>129</v>
      </c>
      <c r="B1" s="20"/>
      <c r="C1" s="20"/>
      <c r="D1" s="20"/>
      <c r="E1" s="20"/>
      <c r="F1" s="20"/>
    </row>
    <row r="2" spans="1:6" ht="17.25" thickTop="1" x14ac:dyDescent="0.3"/>
    <row r="3" spans="1:6" x14ac:dyDescent="0.3">
      <c r="A3" s="21" t="s">
        <v>82</v>
      </c>
      <c r="B3" s="21" t="s">
        <v>83</v>
      </c>
      <c r="C3" s="21" t="s">
        <v>84</v>
      </c>
      <c r="D3" s="21" t="s">
        <v>85</v>
      </c>
      <c r="E3" s="21" t="s">
        <v>86</v>
      </c>
      <c r="F3" s="21" t="s">
        <v>87</v>
      </c>
    </row>
    <row r="4" spans="1:6" x14ac:dyDescent="0.3">
      <c r="A4" s="22" t="s">
        <v>88</v>
      </c>
      <c r="B4" s="5" t="s">
        <v>89</v>
      </c>
      <c r="C4" s="6" t="s">
        <v>90</v>
      </c>
      <c r="D4" s="23">
        <v>2</v>
      </c>
      <c r="E4" s="6" t="s">
        <v>91</v>
      </c>
      <c r="F4" s="24">
        <v>1500000</v>
      </c>
    </row>
    <row r="5" spans="1:6" x14ac:dyDescent="0.3">
      <c r="A5" s="22"/>
      <c r="B5" s="5" t="s">
        <v>92</v>
      </c>
      <c r="C5" s="6" t="s">
        <v>93</v>
      </c>
      <c r="D5" s="23">
        <v>3</v>
      </c>
      <c r="E5" s="6" t="s">
        <v>94</v>
      </c>
      <c r="F5" s="24">
        <v>3500000</v>
      </c>
    </row>
    <row r="6" spans="1:6" x14ac:dyDescent="0.3">
      <c r="A6" s="22"/>
      <c r="B6" s="5" t="s">
        <v>95</v>
      </c>
      <c r="C6" s="6" t="s">
        <v>96</v>
      </c>
      <c r="D6" s="23">
        <v>5</v>
      </c>
      <c r="E6" s="6" t="s">
        <v>97</v>
      </c>
      <c r="F6" s="24">
        <v>4000000</v>
      </c>
    </row>
    <row r="7" spans="1:6" x14ac:dyDescent="0.3">
      <c r="A7" s="22"/>
      <c r="B7" s="5" t="s">
        <v>98</v>
      </c>
      <c r="C7" s="6" t="s">
        <v>99</v>
      </c>
      <c r="D7" s="23">
        <v>3</v>
      </c>
      <c r="E7" s="6" t="s">
        <v>100</v>
      </c>
      <c r="F7" s="24">
        <v>3000000</v>
      </c>
    </row>
    <row r="8" spans="1:6" x14ac:dyDescent="0.3">
      <c r="A8" s="22" t="s">
        <v>101</v>
      </c>
      <c r="B8" s="5" t="s">
        <v>102</v>
      </c>
      <c r="C8" s="6" t="s">
        <v>103</v>
      </c>
      <c r="D8" s="23">
        <v>2</v>
      </c>
      <c r="E8" s="6" t="s">
        <v>104</v>
      </c>
      <c r="F8" s="24">
        <v>2000000</v>
      </c>
    </row>
    <row r="9" spans="1:6" x14ac:dyDescent="0.3">
      <c r="A9" s="22"/>
      <c r="B9" s="5" t="s">
        <v>105</v>
      </c>
      <c r="C9" s="6" t="s">
        <v>106</v>
      </c>
      <c r="D9" s="23">
        <v>2</v>
      </c>
      <c r="E9" s="6" t="s">
        <v>107</v>
      </c>
      <c r="F9" s="24">
        <v>2400000</v>
      </c>
    </row>
    <row r="10" spans="1:6" x14ac:dyDescent="0.3">
      <c r="A10" s="22"/>
      <c r="B10" s="5" t="s">
        <v>108</v>
      </c>
      <c r="C10" s="6" t="s">
        <v>109</v>
      </c>
      <c r="D10" s="23">
        <v>3</v>
      </c>
      <c r="E10" s="6" t="s">
        <v>110</v>
      </c>
      <c r="F10" s="24">
        <v>1200000</v>
      </c>
    </row>
    <row r="11" spans="1:6" x14ac:dyDescent="0.3">
      <c r="A11" s="22" t="s">
        <v>111</v>
      </c>
      <c r="B11" s="5" t="s">
        <v>112</v>
      </c>
      <c r="C11" s="6" t="s">
        <v>113</v>
      </c>
      <c r="D11" s="23">
        <v>1</v>
      </c>
      <c r="E11" s="6" t="s">
        <v>114</v>
      </c>
      <c r="F11" s="24">
        <v>600000</v>
      </c>
    </row>
    <row r="12" spans="1:6" x14ac:dyDescent="0.3">
      <c r="A12" s="22"/>
      <c r="B12" s="5" t="s">
        <v>115</v>
      </c>
      <c r="C12" s="6" t="s">
        <v>116</v>
      </c>
      <c r="D12" s="23">
        <v>2</v>
      </c>
      <c r="E12" s="6" t="s">
        <v>117</v>
      </c>
      <c r="F12" s="24">
        <v>850000</v>
      </c>
    </row>
    <row r="13" spans="1:6" x14ac:dyDescent="0.3">
      <c r="A13" s="22"/>
      <c r="B13" s="5" t="s">
        <v>118</v>
      </c>
      <c r="C13" s="6" t="s">
        <v>119</v>
      </c>
      <c r="D13" s="23">
        <v>1</v>
      </c>
      <c r="E13" s="6" t="s">
        <v>120</v>
      </c>
      <c r="F13" s="24">
        <v>4500000</v>
      </c>
    </row>
    <row r="14" spans="1:6" x14ac:dyDescent="0.3">
      <c r="A14" s="22" t="s">
        <v>121</v>
      </c>
      <c r="B14" s="5" t="s">
        <v>122</v>
      </c>
      <c r="C14" s="6" t="s">
        <v>123</v>
      </c>
      <c r="D14" s="23">
        <v>4</v>
      </c>
      <c r="E14" s="6" t="s">
        <v>124</v>
      </c>
      <c r="F14" s="24">
        <v>5600000</v>
      </c>
    </row>
    <row r="15" spans="1:6" x14ac:dyDescent="0.3">
      <c r="A15" s="22"/>
      <c r="B15" s="5" t="s">
        <v>125</v>
      </c>
      <c r="C15" s="6" t="s">
        <v>126</v>
      </c>
      <c r="D15" s="23">
        <v>5</v>
      </c>
      <c r="E15" s="6" t="s">
        <v>127</v>
      </c>
      <c r="F15" s="24">
        <v>6000000</v>
      </c>
    </row>
    <row r="16" spans="1:6" x14ac:dyDescent="0.3">
      <c r="A16" s="21" t="s">
        <v>128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E28" sqref="E28"/>
    </sheetView>
  </sheetViews>
  <sheetFormatPr defaultRowHeight="16.5" x14ac:dyDescent="0.3"/>
  <sheetData>
    <row r="1" spans="1:8" ht="20.25" x14ac:dyDescent="0.3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3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3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3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3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3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3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3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3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3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3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3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3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3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3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3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3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workbookViewId="0">
      <selection activeCell="H31" sqref="H31"/>
    </sheetView>
  </sheetViews>
  <sheetFormatPr defaultRowHeight="16.5" x14ac:dyDescent="0.3"/>
  <cols>
    <col min="1" max="4" width="9.125" customWidth="1"/>
    <col min="5" max="5" width="11.625" bestFit="1" customWidth="1"/>
    <col min="8" max="8" width="10.75" bestFit="1" customWidth="1"/>
    <col min="9" max="9" width="8.625" customWidth="1"/>
    <col min="10" max="10" width="10.625" bestFit="1" customWidth="1"/>
  </cols>
  <sheetData>
    <row r="1" spans="1:11" x14ac:dyDescent="0.3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9">
        <v>2000</v>
      </c>
      <c r="D3" s="6">
        <v>55</v>
      </c>
      <c r="E3" s="6" t="str">
        <f>INT(C3/D3)&amp;"("&amp;MOD(C3,D3)&amp;")"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CHOOSE(WEEKDAY(H3,2),"월요일","화요일","수요일","목요일","금요일","토요일","일요일")</f>
        <v>금요일</v>
      </c>
    </row>
    <row r="4" spans="1:11" x14ac:dyDescent="0.3">
      <c r="A4" s="6" t="s">
        <v>18</v>
      </c>
      <c r="B4" s="6" t="s">
        <v>19</v>
      </c>
      <c r="C4" s="9">
        <v>1500</v>
      </c>
      <c r="D4" s="6">
        <v>67</v>
      </c>
      <c r="E4" s="6" t="str">
        <f t="shared" ref="E4:E11" si="0">INT(C4/D4)&amp;"("&amp;MOD(C4,D4)&amp;")"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CHOOSE(WEEKDAY(H4,2),"월요일","화요일","수요일","목요일","금요일","토요일","일요일")</f>
        <v>월요일</v>
      </c>
    </row>
    <row r="5" spans="1:11" x14ac:dyDescent="0.3">
      <c r="A5" s="6" t="s">
        <v>21</v>
      </c>
      <c r="B5" s="6" t="s">
        <v>22</v>
      </c>
      <c r="C5" s="9">
        <v>1800</v>
      </c>
      <c r="D5" s="6">
        <v>48</v>
      </c>
      <c r="E5" s="6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3">
      <c r="A6" s="6" t="s">
        <v>24</v>
      </c>
      <c r="B6" s="6" t="s">
        <v>25</v>
      </c>
      <c r="C6" s="9">
        <v>1650</v>
      </c>
      <c r="D6" s="6">
        <v>68</v>
      </c>
      <c r="E6" s="6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3">
      <c r="A7" s="6" t="s">
        <v>27</v>
      </c>
      <c r="B7" s="6" t="s">
        <v>28</v>
      </c>
      <c r="C7" s="9">
        <v>950</v>
      </c>
      <c r="D7" s="6">
        <v>23</v>
      </c>
      <c r="E7" s="6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3">
      <c r="A8" s="6" t="s">
        <v>30</v>
      </c>
      <c r="B8" s="6" t="s">
        <v>31</v>
      </c>
      <c r="C8" s="9">
        <v>1200</v>
      </c>
      <c r="D8" s="6">
        <v>62</v>
      </c>
      <c r="E8" s="6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3">
      <c r="A9" s="6" t="s">
        <v>33</v>
      </c>
      <c r="B9" s="6" t="s">
        <v>34</v>
      </c>
      <c r="C9" s="9">
        <v>1450</v>
      </c>
      <c r="D9" s="6">
        <v>49</v>
      </c>
      <c r="E9" s="6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3">
      <c r="A10" s="6" t="s">
        <v>36</v>
      </c>
      <c r="B10" s="6" t="s">
        <v>37</v>
      </c>
      <c r="C10" s="9">
        <v>1500</v>
      </c>
      <c r="D10" s="6">
        <v>37</v>
      </c>
      <c r="E10" s="6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3">
      <c r="A11" s="6" t="s">
        <v>39</v>
      </c>
      <c r="B11" s="6" t="s">
        <v>40</v>
      </c>
      <c r="C11" s="9">
        <v>1600</v>
      </c>
      <c r="D11" s="6">
        <v>41</v>
      </c>
      <c r="E11" s="6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3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3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3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3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3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3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/>
      </c>
    </row>
    <row r="19" spans="1:10" x14ac:dyDescent="0.3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/>
      </c>
    </row>
    <row r="20" spans="1:10" x14ac:dyDescent="0.3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3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3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/>
      </c>
    </row>
    <row r="23" spans="1:10" x14ac:dyDescent="0.3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/>
      </c>
    </row>
    <row r="24" spans="1:10" x14ac:dyDescent="0.3">
      <c r="A24" s="17" t="s">
        <v>256</v>
      </c>
      <c r="B24" s="18"/>
      <c r="C24" s="19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/>
      </c>
    </row>
    <row r="26" spans="1:10" x14ac:dyDescent="0.3">
      <c r="A26" s="3" t="s">
        <v>72</v>
      </c>
      <c r="B26" s="4" t="s">
        <v>239</v>
      </c>
    </row>
    <row r="27" spans="1:10" x14ac:dyDescent="0.3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3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3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3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3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3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3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3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3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3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3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H21" sqref="H21"/>
    </sheetView>
  </sheetViews>
  <sheetFormatPr defaultRowHeight="16.5" x14ac:dyDescent="0.3"/>
  <cols>
    <col min="3" max="4" width="11.625" bestFit="1" customWidth="1"/>
    <col min="5" max="5" width="10.375" bestFit="1" customWidth="1"/>
  </cols>
  <sheetData>
    <row r="1" spans="1:5" ht="20.25" x14ac:dyDescent="0.3">
      <c r="A1" s="16" t="s">
        <v>153</v>
      </c>
      <c r="B1" s="16"/>
      <c r="C1" s="16"/>
      <c r="D1" s="16"/>
      <c r="E1" s="16"/>
    </row>
    <row r="3" spans="1:5" x14ac:dyDescent="0.3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3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3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3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3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3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3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3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3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3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3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C31" sqref="C31"/>
    </sheetView>
  </sheetViews>
  <sheetFormatPr defaultRowHeight="16.5" outlineLevelRow="3" x14ac:dyDescent="0.3"/>
  <cols>
    <col min="4" max="4" width="12.125" customWidth="1"/>
    <col min="5" max="5" width="10.25" customWidth="1"/>
    <col min="6" max="8" width="12.125" customWidth="1"/>
  </cols>
  <sheetData>
    <row r="1" spans="1:8" ht="20.25" x14ac:dyDescent="0.3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3">
      <c r="A3" s="30" t="s">
        <v>48</v>
      </c>
      <c r="B3" s="30" t="s">
        <v>49</v>
      </c>
      <c r="C3" s="30" t="s">
        <v>180</v>
      </c>
      <c r="D3" s="30" t="s">
        <v>181</v>
      </c>
      <c r="E3" s="30" t="s">
        <v>182</v>
      </c>
      <c r="F3" s="30" t="s">
        <v>183</v>
      </c>
      <c r="G3" s="30" t="s">
        <v>184</v>
      </c>
      <c r="H3" s="30" t="s">
        <v>185</v>
      </c>
    </row>
    <row r="4" spans="1:8" outlineLevel="3" x14ac:dyDescent="0.3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3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3">
      <c r="A6" s="6"/>
      <c r="B6" s="6"/>
      <c r="C6" s="26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3">
      <c r="A7" s="6"/>
      <c r="B7" s="6"/>
      <c r="C7" s="26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3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3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3">
      <c r="A10" s="6"/>
      <c r="B10" s="6"/>
      <c r="C10" s="26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3">
      <c r="A11" s="6"/>
      <c r="B11" s="6"/>
      <c r="C11" s="26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3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3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3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3">
      <c r="A15" s="6"/>
      <c r="B15" s="6"/>
      <c r="C15" s="26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3">
      <c r="A16" s="6"/>
      <c r="B16" s="6"/>
      <c r="C16" s="26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3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3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3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3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3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3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3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3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3">
      <c r="A25" s="27"/>
      <c r="B25" s="27"/>
      <c r="C25" s="29" t="s">
        <v>271</v>
      </c>
      <c r="D25" s="28"/>
      <c r="E25" s="27"/>
      <c r="F25" s="27"/>
      <c r="G25" s="27"/>
      <c r="H25" s="27">
        <f>SUBTOTAL(1,H17:H24)</f>
        <v>255.875</v>
      </c>
    </row>
    <row r="26" spans="1:8" outlineLevel="1" x14ac:dyDescent="0.3">
      <c r="A26" s="27"/>
      <c r="B26" s="27"/>
      <c r="C26" s="29" t="s">
        <v>266</v>
      </c>
      <c r="D26" s="28">
        <f>SUBTOTAL(9,D17:D24)</f>
        <v>5992000</v>
      </c>
      <c r="E26" s="27">
        <f>SUBTOTAL(9,E17:E24)</f>
        <v>240</v>
      </c>
      <c r="F26" s="27"/>
      <c r="G26" s="27"/>
      <c r="H26" s="27"/>
    </row>
    <row r="27" spans="1:8" x14ac:dyDescent="0.3">
      <c r="A27" s="27"/>
      <c r="B27" s="27"/>
      <c r="C27" s="29" t="s">
        <v>272</v>
      </c>
      <c r="D27" s="28"/>
      <c r="E27" s="27"/>
      <c r="F27" s="27"/>
      <c r="G27" s="27"/>
      <c r="H27" s="27">
        <f>SUBTOTAL(1,H4:H24)</f>
        <v>385.33333333333331</v>
      </c>
    </row>
    <row r="28" spans="1:8" x14ac:dyDescent="0.3">
      <c r="A28" s="27"/>
      <c r="B28" s="27"/>
      <c r="C28" s="29" t="s">
        <v>267</v>
      </c>
      <c r="D28" s="28">
        <f>SUBTOTAL(9,D4:D24)</f>
        <v>16970000</v>
      </c>
      <c r="E28" s="27">
        <f>SUBTOTAL(9,E4:E24)</f>
        <v>679</v>
      </c>
      <c r="F28" s="27"/>
      <c r="G28" s="27"/>
      <c r="H28" s="27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G17" sqref="G17"/>
    </sheetView>
  </sheetViews>
  <sheetFormatPr defaultRowHeight="16.5" x14ac:dyDescent="0.3"/>
  <cols>
    <col min="1" max="1" width="16.25" bestFit="1" customWidth="1"/>
  </cols>
  <sheetData>
    <row r="1" spans="1:5" ht="20.25" x14ac:dyDescent="0.3">
      <c r="A1" s="16" t="s">
        <v>205</v>
      </c>
      <c r="B1" s="16"/>
      <c r="C1" s="16"/>
      <c r="D1" s="16"/>
      <c r="E1" s="16"/>
    </row>
    <row r="3" spans="1:5" x14ac:dyDescent="0.3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3">
      <c r="A4" s="6" t="s">
        <v>211</v>
      </c>
      <c r="B4" s="24">
        <v>1524</v>
      </c>
      <c r="C4" s="24">
        <v>1692</v>
      </c>
      <c r="D4" s="24">
        <v>1774</v>
      </c>
      <c r="E4" s="24">
        <v>1663</v>
      </c>
    </row>
    <row r="5" spans="1:5" x14ac:dyDescent="0.3">
      <c r="A5" s="6" t="s">
        <v>212</v>
      </c>
      <c r="B5" s="24">
        <v>1035</v>
      </c>
      <c r="C5" s="24">
        <v>1149</v>
      </c>
      <c r="D5" s="24">
        <v>1165</v>
      </c>
      <c r="E5" s="24">
        <v>1116</v>
      </c>
    </row>
    <row r="6" spans="1:5" x14ac:dyDescent="0.3">
      <c r="A6" s="6" t="s">
        <v>213</v>
      </c>
      <c r="B6" s="24">
        <v>1122</v>
      </c>
      <c r="C6" s="24">
        <v>1245</v>
      </c>
      <c r="D6" s="24">
        <v>1274</v>
      </c>
      <c r="E6" s="24">
        <v>1214</v>
      </c>
    </row>
    <row r="7" spans="1:5" x14ac:dyDescent="0.3">
      <c r="A7" s="6" t="s">
        <v>214</v>
      </c>
      <c r="B7" s="24">
        <v>1359</v>
      </c>
      <c r="C7" s="24">
        <v>1508</v>
      </c>
      <c r="D7" s="24">
        <v>1569</v>
      </c>
      <c r="E7" s="24">
        <v>1479</v>
      </c>
    </row>
    <row r="8" spans="1:5" x14ac:dyDescent="0.3">
      <c r="A8" s="6" t="s">
        <v>215</v>
      </c>
      <c r="B8" s="24">
        <v>1245</v>
      </c>
      <c r="C8" s="24">
        <v>1382</v>
      </c>
      <c r="D8" s="24">
        <v>1427</v>
      </c>
      <c r="E8" s="24">
        <v>1351</v>
      </c>
    </row>
    <row r="9" spans="1:5" x14ac:dyDescent="0.3">
      <c r="A9" s="6" t="s">
        <v>216</v>
      </c>
      <c r="B9" s="24">
        <v>1782</v>
      </c>
      <c r="C9" s="24">
        <v>1978</v>
      </c>
      <c r="D9" s="24">
        <v>2095</v>
      </c>
      <c r="E9" s="24">
        <v>1952</v>
      </c>
    </row>
    <row r="10" spans="1:5" x14ac:dyDescent="0.3">
      <c r="A10" s="6" t="s">
        <v>217</v>
      </c>
      <c r="B10" s="24">
        <v>1269</v>
      </c>
      <c r="C10" s="24">
        <v>1409</v>
      </c>
      <c r="D10" s="24">
        <v>1457</v>
      </c>
      <c r="E10" s="24">
        <v>1378</v>
      </c>
    </row>
    <row r="11" spans="1:5" x14ac:dyDescent="0.3">
      <c r="A11" s="6" t="s">
        <v>218</v>
      </c>
      <c r="B11" s="24">
        <v>2047</v>
      </c>
      <c r="C11" s="24">
        <v>2272</v>
      </c>
      <c r="D11" s="24">
        <v>2425</v>
      </c>
      <c r="E11" s="24">
        <v>2248</v>
      </c>
    </row>
    <row r="12" spans="1:5" x14ac:dyDescent="0.3">
      <c r="A12" s="6" t="s">
        <v>219</v>
      </c>
      <c r="B12" s="24">
        <v>1863</v>
      </c>
      <c r="C12" s="24">
        <v>2068</v>
      </c>
      <c r="D12" s="24">
        <v>2196</v>
      </c>
      <c r="E12" s="24">
        <v>2042</v>
      </c>
    </row>
    <row r="13" spans="1:5" x14ac:dyDescent="0.3">
      <c r="A13" s="6" t="s">
        <v>220</v>
      </c>
      <c r="B13" s="24">
        <v>1351</v>
      </c>
      <c r="C13" s="24">
        <v>1500</v>
      </c>
      <c r="D13" s="24">
        <v>1559</v>
      </c>
      <c r="E13" s="24">
        <v>1470</v>
      </c>
    </row>
    <row r="14" spans="1:5" x14ac:dyDescent="0.3">
      <c r="A14" s="6" t="s">
        <v>128</v>
      </c>
      <c r="B14" s="24">
        <f>SUM(B4:B13)</f>
        <v>14597</v>
      </c>
      <c r="C14" s="24">
        <f t="shared" ref="C14:E14" si="0">SUM(C4:C13)</f>
        <v>16203</v>
      </c>
      <c r="D14" s="24">
        <f t="shared" si="0"/>
        <v>16941</v>
      </c>
      <c r="E14" s="24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I15" sqref="I15"/>
    </sheetView>
  </sheetViews>
  <sheetFormatPr defaultRowHeight="16.5" x14ac:dyDescent="0.3"/>
  <cols>
    <col min="1" max="1" width="8.875" bestFit="1" customWidth="1"/>
  </cols>
  <sheetData>
    <row r="1" spans="1:5" ht="20.25" x14ac:dyDescent="0.3">
      <c r="A1" s="16" t="s">
        <v>221</v>
      </c>
      <c r="B1" s="16"/>
      <c r="C1" s="16"/>
      <c r="D1" s="16"/>
      <c r="E1" s="16"/>
    </row>
    <row r="2" spans="1:5" x14ac:dyDescent="0.3">
      <c r="E2" s="13" t="s">
        <v>222</v>
      </c>
    </row>
    <row r="3" spans="1:5" x14ac:dyDescent="0.3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3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3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3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3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3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3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3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3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3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3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덕환 안</cp:lastModifiedBy>
  <dcterms:created xsi:type="dcterms:W3CDTF">2023-04-27T08:01:32Z</dcterms:created>
  <dcterms:modified xsi:type="dcterms:W3CDTF">2026-06-20T13:48:49Z</dcterms:modified>
</cp:coreProperties>
</file>