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김종현\Desktop\"/>
    </mc:Choice>
  </mc:AlternateContent>
  <xr:revisionPtr revIDLastSave="0" documentId="13_ncr:1_{F5D9E0A3-1369-4992-BE97-E3E608917E82}" xr6:coauthVersionLast="47" xr6:coauthVersionMax="47" xr10:uidLastSave="{00000000-0000-0000-0000-000000000000}"/>
  <bookViews>
    <workbookView xWindow="14835" yWindow="0" windowWidth="14190" windowHeight="15585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9" i="9" l="1"/>
  <c r="F5" i="7"/>
  <c r="F6" i="7"/>
  <c r="F7" i="7"/>
  <c r="F8" i="7"/>
  <c r="F9" i="7"/>
  <c r="F10" i="7"/>
  <c r="F11" i="7"/>
  <c r="F12" i="7"/>
  <c r="F4" i="7"/>
  <c r="D32" i="4"/>
  <c r="D33" i="4"/>
  <c r="D34" i="4"/>
  <c r="D35" i="4"/>
  <c r="D36" i="4"/>
  <c r="D37" i="4"/>
  <c r="D38" i="4"/>
  <c r="D39" i="4"/>
  <c r="D30" i="4"/>
  <c r="D31" i="4"/>
  <c r="J18" i="4"/>
  <c r="J19" i="4"/>
  <c r="J20" i="4"/>
  <c r="J21" i="4"/>
  <c r="J22" i="4"/>
  <c r="J23" i="4"/>
  <c r="J24" i="4"/>
  <c r="J25" i="4"/>
  <c r="J26" i="4"/>
  <c r="J17" i="4"/>
  <c r="D17" i="4"/>
  <c r="D18" i="4"/>
  <c r="D19" i="4"/>
  <c r="D20" i="4"/>
  <c r="D21" i="4"/>
  <c r="D22" i="4"/>
  <c r="D23" i="4"/>
  <c r="D24" i="4"/>
  <c r="D25" i="4"/>
  <c r="D26" i="4"/>
  <c r="J4" i="4"/>
  <c r="J5" i="4"/>
  <c r="J6" i="4"/>
  <c r="J7" i="4"/>
  <c r="J8" i="4"/>
  <c r="J9" i="4"/>
  <c r="J10" i="4"/>
  <c r="J11" i="4"/>
  <c r="J12" i="4"/>
  <c r="J13" i="4"/>
  <c r="J3" i="4"/>
  <c r="E13" i="4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<sst xmlns="http://schemas.openxmlformats.org/spreadsheetml/2006/main" count="386" uniqueCount="253">
  <si>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</si>
  <si>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</si>
  <si>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</si>
  <si>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</si>
  <si>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</si>
  <si>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</si>
  <si>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</si>
  <si>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</si>
  <si>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</si>
  <si>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</si>
  <si>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</si>
  <si>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</si>
  <si>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</si>
  <si>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</si>
  <si>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</si>
  <si>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</si>
  <si>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</si>
  <si>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</si>
  <si>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</si>
  <si>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</si>
  <si>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</si>
  <si>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</si>
  <si>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</si>
  <si>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</si>
  <si>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</si>
  <si>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</si>
  <si>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</si>
  <si>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</si>
  <si>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</si>
  <si>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</si>
  <si>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</si>
  <si>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</si>
  <si>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</si>
  <si>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</si>
  <si>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</si>
  <si>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</si>
  <si>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</si>
  <si>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</si>
  <si>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</si>
  <si>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</si>
  <si>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</si>
  <si>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</si>
  <si>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</si>
  <si>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</si>
  <si>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</si>
  <si>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</si>
  <si>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</si>
  <si>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</si>
  <si>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</si>
  <si>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</si>
  <si>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</si>
  <si>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</si>
  <si>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</si>
  <si>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</si>
  <si>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</si>
  <si>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</si>
  <si>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</si>
  <si>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</si>
  <si>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</si>
  <si>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</si>
  <si>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</si>
  <si>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</si>
  <si>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</si>
  <si>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</si>
  <si>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</si>
  <si>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</si>
  <si>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</si>
  <si>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</si>
  <si>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</si>
  <si>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</si>
  <si>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</si>
  <si>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</si>
  <si>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</si>
  <si>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</si>
  <si>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</si>
  <si>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</si>
  <si>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</si>
  <si>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</si>
  <si>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</si>
  <si>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</si>
  <si>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</si>
  <si>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</si>
  <si>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</si>
  <si>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</si>
  <si>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</si>
  <si>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</si>
  <si>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</si>
  <si>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</si>
  <si>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</si>
  <si>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</si>
  <si>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</si>
  <si>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</si>
  <si>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</si>
  <si>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</si>
  <si>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</si>
  <si>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</si>
  <si>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</si>
  <si>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</si>
  <si>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</si>
  <si>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</si>
  <si>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</si>
  <si>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</si>
  <si>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</si>
  <si>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</si>
  <si>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</si>
  <si>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</si>
  <si>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</si>
  <si>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</si>
  <si>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</si>
  <si>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</si>
  <si>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</si>
  <si>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</si>
  <si>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</si>
  <si>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</si>
  <si>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</si>
  <si>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</si>
  <si>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</si>
  <si>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</si>
  <si>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</si>
  <si>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</si>
  <si>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</si>
  <si>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</si>
  <si>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</si>
  <si>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</si>
  <si>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</si>
  <si>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</si>
  <si>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</si>
  <si>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</si>
  <si>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</si>
  <si>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</si>
  <si>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</si>
  <si>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</si>
  <si>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</si>
  <si>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</si>
  <si>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</si>
  <si>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</si>
  <si>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</si>
  <si>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</si>
  <si>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</si>
  <si>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</si>
  <si>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</si>
  <si>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</si>
  <si>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</si>
  <si>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</si>
  <si>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</si>
  <si>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</si>
  <si>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</si>
  <si>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</si>
  <si>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</si>
  <si>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</si>
  <si>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</si>
  <si>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</si>
  <si>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</si>
  <si>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</si>
  <si>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</si>
  <si>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</si>
  <si>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</si>
  <si>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</si>
  <si>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</si>
  <si>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</si>
  <si>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</si>
  <si>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</si>
  <si>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</si>
  <si>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</si>
  <si>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</si>
  <si>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</si>
  <si>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</si>
  <si>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</si>
  <si>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</si>
  <si>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</si>
  <si>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</si>
  <si>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</si>
  <si>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</si>
  <si>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</si>
  <si>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</si>
  <si>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</si>
  <si>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</si>
  <si>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</si>
  <si>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</si>
  <si>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</si>
  <si>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</si>
  <si>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</si>
  <si>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</si>
  <si>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</si>
  <si>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</si>
  <si>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</si>
  <si>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</si>
  <si>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</si>
  <si>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</si>
  <si>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</si>
  <si>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</si>
  <si>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</si>
  <si>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</si>
  <si>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</si>
  <si>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</si>
  <si>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</si>
  <si>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</si>
  <si>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</si>
  <si>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</si>
  <si>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</si>
  <si>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</si>
  <si>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</si>
  <si>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</si>
  <si>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</si>
  <si>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</si>
  <si>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</si>
  <si>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</si>
  <si>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</si>
  <si>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</si>
  <si>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$D$10</t>
  </si>
  <si>
    <t>$G$10</t>
  </si>
  <si>
    <t>제품단가인상</t>
  </si>
  <si>
    <t>만든 사람 김종현 날짜 2026-07-10</t>
  </si>
  <si>
    <t>제푸만가인하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</si>
  <si>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</si>
  <si>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</si>
  <si>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</si>
  <si>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</si>
  <si>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</si>
  <si>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</si>
  <si>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</si>
  <si>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</si>
  <si>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</si>
  <si>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</si>
  <si>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</si>
  <si>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</si>
  <si>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</si>
  <si>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</si>
  <si>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</si>
  <si>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</si>
  <si>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판매비율</t>
    <phoneticPr fontId="2" type="noConversion"/>
  </si>
  <si>
    <t>&gt;=90%</t>
    <phoneticPr fontId="2" type="noConversion"/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</si>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</sst>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##0_ "/>
    <numFmt numFmtId="180" formatCode="#,,&quot;백만원&quot;"/>
    <numFmt numFmtId="183" formatCode="&quot;₩&quot;#,##0_);[Red]\(&quot;₩&quot;#,##0\)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"/>
      <sz val="16"/>
      <color theme="1"/>
      <name val="궁서페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20" fontId="0" fillId="0" borderId="0" xfId="0" applyNumberFormat="1">
      <alignment vertical="center"/>
    </xf>
    <xf numFmtId="18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9" fontId="0" fillId="0" borderId="0" xfId="0" applyNumberForma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3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80" fontId="0" fillId="0" borderId="1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83" fontId="0" fillId="0" borderId="9" xfId="0" applyNumberFormat="1" applyBorder="1">
      <alignment vertical="center"/>
    </xf>
    <xf numFmtId="0" fontId="0" fillId="0" borderId="9" xfId="0" applyBorder="1" applyAlignment="1">
      <alignment horizontal="right" vertical="center" indent="1"/>
    </xf>
    <xf numFmtId="9" fontId="0" fillId="0" borderId="9" xfId="2" applyFont="1" applyBorder="1" applyAlignment="1">
      <alignment horizontal="center" vertical="center"/>
    </xf>
    <xf numFmtId="180" fontId="0" fillId="0" borderId="9" xfId="0" applyNumberFormat="1" applyBorder="1">
      <alignment vertical="center"/>
    </xf>
    <xf numFmtId="0" fontId="0" fillId="0" borderId="8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CB8033F-A3C1-560E-EB7B-11DB5C500305}"/>
            </a:ext>
          </a:extLst>
        </xdr:cNvPr>
        <xdr:cNvSpPr/>
      </xdr:nvSpPr>
      <xdr:spPr>
        <a:xfrm>
          <a:off x="2324100" y="2771775"/>
          <a:ext cx="809625" cy="62865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현" refreshedDate="46213.879662962965" createdVersion="8" refreshedVersion="8" minRefreshableVersion="3" recordCount="12" xr:uid="{3716BFBF-5D4E-420E-B481-DEE5C7686C98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F1E059-0820-47CA-82C7-A2A76FBB29CD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79"/>
    <dataField name="평균 : 매출액" fld="5" subtotal="average" baseField="2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tabSelected="1" workbookViewId="0">
      <selection activeCell="F10" sqref="F10"/>
    </sheetView>
  </sheetViews>
  <sheetFormatPr defaultRowHeight="16.5"/>
  <cols>
    <col min="6" max="6" width="10.875" bestFit="1" customWidth="1"/>
  </cols>
  <sheetData>
    <row r="1" spans="1:6">
      <c r="A1" t="s">
        <v>0</v>
      </c>
    </row>
    <row r="3" spans="1:6">
      <c r="A3" s="1" t="s">
        <v>232</v>
      </c>
      <c r="B3" s="1" t="s">
        <v>89</v>
      </c>
      <c r="C3" s="1" t="s">
        <v>233</v>
      </c>
      <c r="D3" s="1" t="s">
        <v>234</v>
      </c>
      <c r="E3" s="1" t="s">
        <v>235</v>
      </c>
      <c r="F3" s="1" t="s">
        <v>236</v>
      </c>
    </row>
    <row r="4" spans="1:6">
      <c r="A4" s="1" t="s">
        <v>237</v>
      </c>
      <c r="B4" s="1" t="s">
        <v>242</v>
      </c>
      <c r="C4" s="1" t="s">
        <v>248</v>
      </c>
      <c r="D4" s="1" t="s">
        <v>250</v>
      </c>
      <c r="E4" s="1">
        <v>5</v>
      </c>
      <c r="F4" s="2">
        <v>2500000</v>
      </c>
    </row>
    <row r="5" spans="1:6">
      <c r="A5" s="1" t="s">
        <v>238</v>
      </c>
      <c r="B5" s="1" t="s">
        <v>243</v>
      </c>
      <c r="C5" s="1" t="s">
        <v>249</v>
      </c>
      <c r="D5" s="1" t="s">
        <v>250</v>
      </c>
      <c r="E5" s="1">
        <v>7</v>
      </c>
      <c r="F5" s="2">
        <v>2700000</v>
      </c>
    </row>
    <row r="6" spans="1:6">
      <c r="A6" s="1" t="s">
        <v>239</v>
      </c>
      <c r="B6" s="1" t="s">
        <v>244</v>
      </c>
      <c r="C6" s="1" t="s">
        <v>249</v>
      </c>
      <c r="D6" s="1" t="s">
        <v>251</v>
      </c>
      <c r="E6" s="1">
        <v>2</v>
      </c>
      <c r="F6" s="2">
        <v>1800000</v>
      </c>
    </row>
    <row r="7" spans="1:6">
      <c r="A7" s="1" t="s">
        <v>237</v>
      </c>
      <c r="B7" s="1" t="s">
        <v>245</v>
      </c>
      <c r="C7" s="1" t="s">
        <v>248</v>
      </c>
      <c r="D7" s="1" t="s">
        <v>251</v>
      </c>
      <c r="E7" s="1">
        <v>4</v>
      </c>
      <c r="F7" s="2">
        <v>2000000</v>
      </c>
    </row>
    <row r="8" spans="1:6">
      <c r="A8" s="1" t="s">
        <v>240</v>
      </c>
      <c r="B8" s="1" t="s">
        <v>246</v>
      </c>
      <c r="C8" s="1" t="s">
        <v>249</v>
      </c>
      <c r="D8" s="1" t="s">
        <v>252</v>
      </c>
      <c r="E8" s="1">
        <v>1</v>
      </c>
      <c r="F8" s="2">
        <v>1200000</v>
      </c>
    </row>
    <row r="9" spans="1:6">
      <c r="A9" s="1" t="s">
        <v>241</v>
      </c>
      <c r="B9" s="1" t="s">
        <v>247</v>
      </c>
      <c r="C9" s="1" t="s">
        <v>248</v>
      </c>
      <c r="D9" s="1" t="s">
        <v>252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A3" sqref="A3:F3"/>
    </sheetView>
  </sheetViews>
  <sheetFormatPr defaultRowHeight="16.5"/>
  <cols>
    <col min="3" max="3" width="9.875" bestFit="1" customWidth="1"/>
    <col min="6" max="6" width="11.125" bestFit="1" customWidth="1"/>
  </cols>
  <sheetData>
    <row r="1" spans="1:6" ht="20.25">
      <c r="A1" s="40" t="s">
        <v>1</v>
      </c>
      <c r="B1" s="40"/>
      <c r="C1" s="40"/>
      <c r="D1" s="40"/>
      <c r="E1" s="40"/>
      <c r="F1" s="40"/>
    </row>
    <row r="2" spans="1:6">
      <c r="E2" s="1" t="s">
        <v>2</v>
      </c>
      <c r="F2" s="41">
        <v>45946</v>
      </c>
    </row>
    <row r="3" spans="1:6" ht="17.25" thickBot="1">
      <c r="A3" s="50" t="s">
        <v>3</v>
      </c>
      <c r="B3" s="50" t="s">
        <v>4</v>
      </c>
      <c r="C3" s="50" t="s">
        <v>5</v>
      </c>
      <c r="D3" s="50" t="s">
        <v>6</v>
      </c>
      <c r="E3" s="50" t="s">
        <v>7</v>
      </c>
      <c r="F3" s="50" t="s">
        <v>8</v>
      </c>
    </row>
    <row r="4" spans="1:6" ht="17.25" thickTop="1">
      <c r="A4" s="45" t="s">
        <v>9</v>
      </c>
      <c r="B4" s="45" t="s">
        <v>10</v>
      </c>
      <c r="C4" s="46">
        <v>350000</v>
      </c>
      <c r="D4" s="47">
        <v>368</v>
      </c>
      <c r="E4" s="48">
        <v>0.1</v>
      </c>
      <c r="F4" s="49">
        <v>128800000</v>
      </c>
    </row>
    <row r="5" spans="1:6">
      <c r="A5" s="3" t="s">
        <v>9</v>
      </c>
      <c r="B5" s="3" t="s">
        <v>11</v>
      </c>
      <c r="C5" s="42">
        <v>500000</v>
      </c>
      <c r="D5" s="43">
        <v>251</v>
      </c>
      <c r="E5" s="5">
        <v>0.13</v>
      </c>
      <c r="F5" s="44">
        <v>125500000</v>
      </c>
    </row>
    <row r="6" spans="1:6">
      <c r="A6" s="3" t="s">
        <v>9</v>
      </c>
      <c r="B6" s="3" t="s">
        <v>12</v>
      </c>
      <c r="C6" s="42">
        <v>400000</v>
      </c>
      <c r="D6" s="43">
        <v>437</v>
      </c>
      <c r="E6" s="5">
        <v>0.11</v>
      </c>
      <c r="F6" s="44">
        <v>174800000</v>
      </c>
    </row>
    <row r="7" spans="1:6">
      <c r="A7" s="3" t="s">
        <v>13</v>
      </c>
      <c r="B7" s="3" t="s">
        <v>10</v>
      </c>
      <c r="C7" s="42">
        <v>350000</v>
      </c>
      <c r="D7" s="43">
        <v>244</v>
      </c>
      <c r="E7" s="5">
        <v>0.1</v>
      </c>
      <c r="F7" s="44">
        <v>85400000</v>
      </c>
    </row>
    <row r="8" spans="1:6">
      <c r="A8" s="3" t="s">
        <v>13</v>
      </c>
      <c r="B8" s="3" t="s">
        <v>11</v>
      </c>
      <c r="C8" s="42">
        <v>500000</v>
      </c>
      <c r="D8" s="43">
        <v>358</v>
      </c>
      <c r="E8" s="5">
        <v>0.13</v>
      </c>
      <c r="F8" s="44">
        <v>179000000</v>
      </c>
    </row>
    <row r="9" spans="1:6">
      <c r="A9" s="3" t="s">
        <v>13</v>
      </c>
      <c r="B9" s="3" t="s">
        <v>12</v>
      </c>
      <c r="C9" s="42">
        <v>400000</v>
      </c>
      <c r="D9" s="43">
        <v>366</v>
      </c>
      <c r="E9" s="5">
        <v>0.11</v>
      </c>
      <c r="F9" s="44">
        <v>146400000</v>
      </c>
    </row>
    <row r="10" spans="1:6">
      <c r="A10" s="3" t="s">
        <v>14</v>
      </c>
      <c r="B10" s="3" t="s">
        <v>10</v>
      </c>
      <c r="C10" s="42">
        <v>350000</v>
      </c>
      <c r="D10" s="43">
        <v>438</v>
      </c>
      <c r="E10" s="5">
        <v>0.1</v>
      </c>
      <c r="F10" s="44">
        <v>153300000</v>
      </c>
    </row>
    <row r="11" spans="1:6">
      <c r="A11" s="3" t="s">
        <v>14</v>
      </c>
      <c r="B11" s="3" t="s">
        <v>11</v>
      </c>
      <c r="C11" s="42">
        <v>500000</v>
      </c>
      <c r="D11" s="43">
        <v>254</v>
      </c>
      <c r="E11" s="5">
        <v>0.13</v>
      </c>
      <c r="F11" s="44">
        <v>127000000</v>
      </c>
    </row>
    <row r="12" spans="1:6">
      <c r="A12" s="3" t="s">
        <v>14</v>
      </c>
      <c r="B12" s="3" t="s">
        <v>12</v>
      </c>
      <c r="C12" s="42">
        <v>400000</v>
      </c>
      <c r="D12" s="43">
        <v>264</v>
      </c>
      <c r="E12" s="5">
        <v>0.11</v>
      </c>
      <c r="F12" s="44">
        <v>105600000</v>
      </c>
    </row>
    <row r="13" spans="1:6">
      <c r="A13" s="3" t="s">
        <v>15</v>
      </c>
      <c r="B13" s="3" t="s">
        <v>10</v>
      </c>
      <c r="C13" s="42">
        <v>350000</v>
      </c>
      <c r="D13" s="43">
        <v>351</v>
      </c>
      <c r="E13" s="5">
        <v>0.1</v>
      </c>
      <c r="F13" s="44">
        <v>122850000</v>
      </c>
    </row>
    <row r="14" spans="1:6">
      <c r="A14" s="3" t="s">
        <v>15</v>
      </c>
      <c r="B14" s="3" t="s">
        <v>11</v>
      </c>
      <c r="C14" s="42">
        <v>500000</v>
      </c>
      <c r="D14" s="43">
        <v>233</v>
      </c>
      <c r="E14" s="5">
        <v>0.13</v>
      </c>
      <c r="F14" s="44">
        <v>116500000</v>
      </c>
    </row>
    <row r="15" spans="1:6">
      <c r="A15" s="3" t="s">
        <v>15</v>
      </c>
      <c r="B15" s="3" t="s">
        <v>12</v>
      </c>
      <c r="C15" s="42">
        <v>400000</v>
      </c>
      <c r="D15" s="43">
        <v>349</v>
      </c>
      <c r="E15" s="5">
        <v>0.11</v>
      </c>
      <c r="F15" s="44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A3" sqref="A3:G16"/>
    </sheetView>
  </sheetViews>
  <sheetFormatPr defaultRowHeight="16.5"/>
  <cols>
    <col min="3" max="3" width="10.375" bestFit="1" customWidth="1"/>
  </cols>
  <sheetData>
    <row r="1" spans="1:7" ht="20.25">
      <c r="A1" s="14" t="s">
        <v>193</v>
      </c>
      <c r="B1" s="14"/>
      <c r="C1" s="14"/>
      <c r="D1" s="14"/>
      <c r="E1" s="14"/>
      <c r="F1" s="14"/>
      <c r="G1" s="14"/>
    </row>
    <row r="3" spans="1:7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 t="s">
        <v>230</v>
      </c>
      <c r="C18" s="1"/>
      <c r="D18" s="1"/>
      <c r="E18" s="1"/>
      <c r="F18" s="1"/>
      <c r="G18" s="1"/>
    </row>
    <row r="19" spans="1:7">
      <c r="A19" s="1" t="b">
        <f>E4&lt;D4</f>
        <v>0</v>
      </c>
      <c r="B19" s="1"/>
      <c r="C19" s="1"/>
      <c r="D19" s="1"/>
      <c r="E19" s="1"/>
      <c r="F19" s="1"/>
      <c r="G19" s="1"/>
    </row>
    <row r="20" spans="1:7">
      <c r="A20" s="1"/>
      <c r="B20" s="1" t="s">
        <v>231</v>
      </c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3" spans="1:7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13" workbookViewId="0">
      <selection activeCell="D30" sqref="D30"/>
    </sheetView>
  </sheetViews>
  <sheetFormatPr defaultRowHeight="16.5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6" max="6" width="9.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>
      <c r="A1" s="6" t="s">
        <v>36</v>
      </c>
      <c r="B1" s="7" t="s">
        <v>37</v>
      </c>
      <c r="G1" s="8" t="s">
        <v>38</v>
      </c>
      <c r="H1" s="7" t="s">
        <v>39</v>
      </c>
    </row>
    <row r="2" spans="1:10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>
      <c r="A13" s="15" t="s">
        <v>82</v>
      </c>
      <c r="B13" s="16"/>
      <c r="C13" s="16"/>
      <c r="D13" s="17"/>
      <c r="E13" s="4">
        <f>DSUM(A2:E12,5,$A$2:$A$3)/DCOUNTA(A2:E12,1,$A$2:$A$3)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>
      <c r="A15" s="8" t="s">
        <v>85</v>
      </c>
      <c r="B15" s="7" t="s">
        <v>86</v>
      </c>
      <c r="G15" s="8" t="s">
        <v>87</v>
      </c>
      <c r="H15" s="7" t="s">
        <v>88</v>
      </c>
    </row>
    <row r="16" spans="1:10">
      <c r="A16" s="3" t="s">
        <v>89</v>
      </c>
      <c r="B16" s="3" t="s">
        <v>90</v>
      </c>
      <c r="C16" s="3" t="s">
        <v>91</v>
      </c>
      <c r="D16" s="9" t="s">
        <v>92</v>
      </c>
      <c r="F16" s="19"/>
      <c r="G16" s="3" t="s">
        <v>93</v>
      </c>
      <c r="H16" s="3" t="s">
        <v>94</v>
      </c>
      <c r="I16" s="3" t="s">
        <v>95</v>
      </c>
      <c r="J16" s="9" t="s">
        <v>96</v>
      </c>
    </row>
    <row r="17" spans="1:10">
      <c r="A17" s="3" t="s">
        <v>97</v>
      </c>
      <c r="B17" s="10">
        <v>45752</v>
      </c>
      <c r="C17" s="3">
        <v>4</v>
      </c>
      <c r="D17" s="3" t="str">
        <f>MONTH(B17)&amp;"/"&amp;WORKDAY(DAY(B17),C17,0)</f>
        <v>4/11</v>
      </c>
      <c r="F17" s="18"/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>
      <c r="A18" s="3" t="s">
        <v>99</v>
      </c>
      <c r="B18" s="10">
        <v>45752</v>
      </c>
      <c r="C18" s="3">
        <v>5</v>
      </c>
      <c r="D18" s="3" t="str">
        <f t="shared" ref="D18:D26" si="1">MONTH(B18)&amp;"/"&amp;WORKDAY(DAY(B18),C18,0)</f>
        <v>4/12</v>
      </c>
      <c r="F18" s="19"/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>
      <c r="A19" s="3" t="s">
        <v>101</v>
      </c>
      <c r="B19" s="10">
        <v>45754</v>
      </c>
      <c r="C19" s="3">
        <v>5</v>
      </c>
      <c r="D19" s="3" t="str">
        <f t="shared" si="1"/>
        <v>4/13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>
      <c r="A20" s="3" t="s">
        <v>103</v>
      </c>
      <c r="B20" s="10">
        <v>45757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>
      <c r="A21" s="3" t="s">
        <v>104</v>
      </c>
      <c r="B21" s="10">
        <v>45757</v>
      </c>
      <c r="C21" s="3">
        <v>4</v>
      </c>
      <c r="D21" s="3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>
      <c r="A22" s="3" t="s">
        <v>105</v>
      </c>
      <c r="B22" s="10">
        <v>45757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>
      <c r="A23" s="3" t="s">
        <v>106</v>
      </c>
      <c r="B23" s="10">
        <v>45759</v>
      </c>
      <c r="C23" s="3">
        <v>6</v>
      </c>
      <c r="D23" s="3" t="str">
        <f t="shared" si="1"/>
        <v>4/20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>
      <c r="A24" s="3" t="s">
        <v>107</v>
      </c>
      <c r="B24" s="10">
        <v>45759</v>
      </c>
      <c r="C24" s="3">
        <v>6</v>
      </c>
      <c r="D24" s="3" t="str">
        <f t="shared" si="1"/>
        <v>4/20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>
      <c r="A25" s="3" t="s">
        <v>108</v>
      </c>
      <c r="B25" s="10">
        <v>45761</v>
      </c>
      <c r="C25" s="3">
        <v>4</v>
      </c>
      <c r="D25" s="3" t="str">
        <f t="shared" si="1"/>
        <v>4/19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>
      <c r="A26" s="3" t="s">
        <v>109</v>
      </c>
      <c r="B26" s="10">
        <v>45761</v>
      </c>
      <c r="C26" s="3">
        <v>5</v>
      </c>
      <c r="D26" s="3" t="str">
        <f t="shared" si="1"/>
        <v>4/20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>
      <c r="A28" s="8" t="s">
        <v>110</v>
      </c>
      <c r="B28" s="7" t="s">
        <v>194</v>
      </c>
    </row>
    <row r="29" spans="1:10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>
      <c r="A30" s="3" t="s">
        <v>199</v>
      </c>
      <c r="B30" s="13">
        <v>2.2999999999999998</v>
      </c>
      <c r="C30" s="13">
        <v>1.8</v>
      </c>
      <c r="D30" s="3" t="str">
        <f>CHOOSE(INT(AVERAGE(B30,C30)),"우수","보통","주의")</f>
        <v>보통</v>
      </c>
    </row>
    <row r="31" spans="1:10">
      <c r="A31" s="3" t="s">
        <v>200</v>
      </c>
      <c r="B31" s="13">
        <v>1.3</v>
      </c>
      <c r="C31" s="13">
        <v>0.9</v>
      </c>
      <c r="D31" s="3" t="str">
        <f>CHOOSE(INT(AVERAGE(B31,C31)),"우수","보통","주의")</f>
        <v>우수</v>
      </c>
    </row>
    <row r="32" spans="1:10">
      <c r="A32" s="3" t="s">
        <v>201</v>
      </c>
      <c r="B32" s="13">
        <v>2.1</v>
      </c>
      <c r="C32" s="13">
        <v>2.2000000000000002</v>
      </c>
      <c r="D32" s="3" t="str">
        <f t="shared" ref="D32:D39" si="3">CHOOSE(INT(AVERAGE(B32,C32)),"우수","보통","주의")</f>
        <v>보통</v>
      </c>
    </row>
    <row r="33" spans="1:4">
      <c r="A33" s="3" t="s">
        <v>202</v>
      </c>
      <c r="B33" s="13">
        <v>3.2</v>
      </c>
      <c r="C33" s="13">
        <v>3</v>
      </c>
      <c r="D33" s="3" t="str">
        <f t="shared" si="3"/>
        <v>주의</v>
      </c>
    </row>
    <row r="34" spans="1:4">
      <c r="A34" s="3" t="s">
        <v>203</v>
      </c>
      <c r="B34" s="13">
        <v>1.4</v>
      </c>
      <c r="C34" s="13">
        <v>1.1000000000000001</v>
      </c>
      <c r="D34" s="3" t="str">
        <f t="shared" si="3"/>
        <v>우수</v>
      </c>
    </row>
    <row r="35" spans="1:4">
      <c r="A35" s="3" t="s">
        <v>204</v>
      </c>
      <c r="B35" s="13">
        <v>0.9</v>
      </c>
      <c r="C35" s="13">
        <v>1.2</v>
      </c>
      <c r="D35" s="3" t="str">
        <f t="shared" si="3"/>
        <v>우수</v>
      </c>
    </row>
    <row r="36" spans="1:4">
      <c r="A36" s="3" t="s">
        <v>205</v>
      </c>
      <c r="B36" s="13">
        <v>2.2000000000000002</v>
      </c>
      <c r="C36" s="13">
        <v>2</v>
      </c>
      <c r="D36" s="3" t="str">
        <f t="shared" si="3"/>
        <v>보통</v>
      </c>
    </row>
    <row r="37" spans="1:4">
      <c r="A37" s="3" t="s">
        <v>206</v>
      </c>
      <c r="B37" s="13">
        <v>2</v>
      </c>
      <c r="C37" s="13">
        <v>1.7</v>
      </c>
      <c r="D37" s="3" t="str">
        <f t="shared" si="3"/>
        <v>우수</v>
      </c>
    </row>
    <row r="38" spans="1:4">
      <c r="A38" s="3" t="s">
        <v>207</v>
      </c>
      <c r="B38" s="13">
        <v>2.9</v>
      </c>
      <c r="C38" s="13">
        <v>3.3</v>
      </c>
      <c r="D38" s="3" t="str">
        <f t="shared" si="3"/>
        <v>주의</v>
      </c>
    </row>
    <row r="39" spans="1:4">
      <c r="A39" s="3" t="s">
        <v>208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2CE3-A35A-46B9-844E-69E35A800255}">
  <sheetPr>
    <outlinePr summaryBelow="0"/>
  </sheetPr>
  <dimension ref="B1:F11"/>
  <sheetViews>
    <sheetView showGridLines="0" workbookViewId="0"/>
  </sheetViews>
  <sheetFormatPr defaultRowHeight="16.5" outlineLevelRow="1" outlineLevelCol="1"/>
  <cols>
    <col min="3" max="3" width="6.875" bestFit="1" customWidth="1"/>
    <col min="4" max="6" width="13" bestFit="1" customWidth="1" outlineLevel="1"/>
  </cols>
  <sheetData>
    <row r="1" spans="2:6" ht="17.25" thickBot="1"/>
    <row r="2" spans="2:6">
      <c r="B2" s="24" t="s">
        <v>214</v>
      </c>
      <c r="C2" s="25"/>
      <c r="D2" s="31"/>
      <c r="E2" s="31"/>
      <c r="F2" s="31"/>
    </row>
    <row r="3" spans="2:6" collapsed="1">
      <c r="B3" s="23"/>
      <c r="C3" s="23"/>
      <c r="D3" s="32" t="s">
        <v>216</v>
      </c>
      <c r="E3" s="32" t="s">
        <v>211</v>
      </c>
      <c r="F3" s="32" t="s">
        <v>213</v>
      </c>
    </row>
    <row r="4" spans="2:6" ht="40.5" hidden="1" outlineLevel="1">
      <c r="B4" s="27"/>
      <c r="C4" s="27"/>
      <c r="D4" s="20"/>
      <c r="E4" s="34" t="s">
        <v>212</v>
      </c>
      <c r="F4" s="34" t="s">
        <v>212</v>
      </c>
    </row>
    <row r="5" spans="2:6">
      <c r="B5" s="28" t="s">
        <v>215</v>
      </c>
      <c r="C5" s="29"/>
      <c r="D5" s="26"/>
      <c r="E5" s="26"/>
      <c r="F5" s="26"/>
    </row>
    <row r="6" spans="2:6" outlineLevel="1">
      <c r="B6" s="27"/>
      <c r="C6" s="27" t="s">
        <v>209</v>
      </c>
      <c r="D6" s="21">
        <v>75000</v>
      </c>
      <c r="E6" s="33">
        <v>75000</v>
      </c>
      <c r="F6" s="33">
        <v>55000</v>
      </c>
    </row>
    <row r="7" spans="2:6">
      <c r="B7" s="28" t="s">
        <v>217</v>
      </c>
      <c r="C7" s="29"/>
      <c r="D7" s="26"/>
      <c r="E7" s="26"/>
      <c r="F7" s="26"/>
    </row>
    <row r="8" spans="2:6" ht="17.25" outlineLevel="1" thickBot="1">
      <c r="B8" s="30"/>
      <c r="C8" s="30" t="s">
        <v>210</v>
      </c>
      <c r="D8" s="22">
        <v>1200000</v>
      </c>
      <c r="E8" s="22">
        <v>1200000</v>
      </c>
      <c r="F8" s="22">
        <v>400000</v>
      </c>
    </row>
    <row r="9" spans="2:6">
      <c r="B9" t="s">
        <v>218</v>
      </c>
    </row>
    <row r="10" spans="2:6">
      <c r="B10" t="s">
        <v>219</v>
      </c>
    </row>
    <row r="11" spans="2:6">
      <c r="B11" t="s">
        <v>220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>
      <c r="A1" s="14" t="s">
        <v>115</v>
      </c>
      <c r="B1" s="14"/>
      <c r="C1" s="14"/>
      <c r="D1" s="14"/>
      <c r="E1" s="14"/>
      <c r="F1" s="14"/>
      <c r="G1" s="14"/>
    </row>
    <row r="3" spans="1:7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>
      <c r="A10" s="3" t="s">
        <v>134</v>
      </c>
      <c r="B10" s="3" t="s">
        <v>135</v>
      </c>
      <c r="C10" s="3">
        <v>40</v>
      </c>
      <c r="D10" s="4">
        <v>75000</v>
      </c>
      <c r="E10" s="4">
        <f t="shared" si="0"/>
        <v>3000000</v>
      </c>
      <c r="F10" s="4">
        <v>1800000</v>
      </c>
      <c r="G10" s="4">
        <f t="shared" si="1"/>
        <v>1200000</v>
      </c>
    </row>
    <row r="11" spans="1:7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how="0" sqref="G10">
    <scenario name="제품단가인상" locked="1" count="1" user="김종현" comment="만든 사람 김종현 날짜 2026-07-10">
      <inputCells r="D10" val="75000" numFmtId="41"/>
    </scenario>
    <scenario name="제푸만가인하" locked="1" count="1" user="김종현" comment="만든 사람 김종현 날짜 2026-07-10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6" workbookViewId="0">
      <selection activeCell="B35" sqref="B35"/>
    </sheetView>
  </sheetViews>
  <sheetFormatPr defaultRowHeight="16.5"/>
  <cols>
    <col min="1" max="1" width="18" bestFit="1" customWidth="1"/>
    <col min="2" max="6" width="12.625" bestFit="1" customWidth="1"/>
    <col min="7" max="7" width="14.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>
      <c r="A1" s="14" t="s">
        <v>142</v>
      </c>
      <c r="B1" s="14"/>
      <c r="C1" s="14"/>
      <c r="D1" s="14"/>
      <c r="E1" s="14"/>
      <c r="F1" s="14"/>
    </row>
    <row r="3" spans="1:6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>
      <c r="A18" s="35" t="s">
        <v>143</v>
      </c>
      <c r="B18" t="s">
        <v>221</v>
      </c>
    </row>
    <row r="20" spans="1:6">
      <c r="B20" s="35" t="s">
        <v>224</v>
      </c>
    </row>
    <row r="21" spans="1:6">
      <c r="A21" s="35" t="s">
        <v>222</v>
      </c>
      <c r="B21" t="s">
        <v>151</v>
      </c>
      <c r="C21" t="s">
        <v>153</v>
      </c>
      <c r="D21" t="s">
        <v>155</v>
      </c>
      <c r="E21" t="s">
        <v>149</v>
      </c>
      <c r="F21" t="s">
        <v>223</v>
      </c>
    </row>
    <row r="22" spans="1:6">
      <c r="A22" s="36" t="s">
        <v>150</v>
      </c>
      <c r="B22" s="38"/>
      <c r="C22" s="38"/>
      <c r="D22" s="38"/>
      <c r="E22" s="38"/>
      <c r="F22" s="38"/>
    </row>
    <row r="23" spans="1:6">
      <c r="A23" s="37" t="s">
        <v>226</v>
      </c>
      <c r="B23" s="38" t="s">
        <v>229</v>
      </c>
      <c r="C23" s="38">
        <v>21000</v>
      </c>
      <c r="D23" s="38" t="s">
        <v>229</v>
      </c>
      <c r="E23" s="38">
        <v>19000</v>
      </c>
      <c r="F23" s="38">
        <v>19666.666666666668</v>
      </c>
    </row>
    <row r="24" spans="1:6">
      <c r="A24" s="37" t="s">
        <v>228</v>
      </c>
      <c r="B24" s="38" t="s">
        <v>229</v>
      </c>
      <c r="C24" s="38">
        <v>31500000</v>
      </c>
      <c r="D24" s="38" t="s">
        <v>229</v>
      </c>
      <c r="E24" s="38">
        <v>22800000</v>
      </c>
      <c r="F24" s="38">
        <v>25700000</v>
      </c>
    </row>
    <row r="25" spans="1:6">
      <c r="A25" s="36" t="s">
        <v>152</v>
      </c>
      <c r="B25" s="38"/>
      <c r="C25" s="38"/>
      <c r="D25" s="38"/>
      <c r="E25" s="38"/>
      <c r="F25" s="38"/>
    </row>
    <row r="26" spans="1:6">
      <c r="A26" s="37" t="s">
        <v>226</v>
      </c>
      <c r="B26" s="38">
        <v>17500</v>
      </c>
      <c r="C26" s="38" t="s">
        <v>229</v>
      </c>
      <c r="D26" s="38" t="s">
        <v>229</v>
      </c>
      <c r="E26" s="38">
        <v>22000</v>
      </c>
      <c r="F26" s="38">
        <v>19000</v>
      </c>
    </row>
    <row r="27" spans="1:6">
      <c r="A27" s="37" t="s">
        <v>228</v>
      </c>
      <c r="B27" s="38">
        <v>24500000</v>
      </c>
      <c r="C27" s="38" t="s">
        <v>229</v>
      </c>
      <c r="D27" s="38" t="s">
        <v>229</v>
      </c>
      <c r="E27" s="38">
        <v>26400000</v>
      </c>
      <c r="F27" s="38">
        <v>25133333.333333332</v>
      </c>
    </row>
    <row r="28" spans="1:6">
      <c r="A28" s="36" t="s">
        <v>154</v>
      </c>
      <c r="B28" s="38"/>
      <c r="C28" s="38"/>
      <c r="D28" s="38"/>
      <c r="E28" s="38"/>
      <c r="F28" s="38"/>
    </row>
    <row r="29" spans="1:6">
      <c r="A29" s="37" t="s">
        <v>226</v>
      </c>
      <c r="B29" s="38">
        <v>18000</v>
      </c>
      <c r="C29" s="38">
        <v>16500</v>
      </c>
      <c r="D29" s="38" t="s">
        <v>229</v>
      </c>
      <c r="E29" s="38" t="s">
        <v>229</v>
      </c>
      <c r="F29" s="38">
        <v>17000</v>
      </c>
    </row>
    <row r="30" spans="1:6">
      <c r="A30" s="37" t="s">
        <v>228</v>
      </c>
      <c r="B30" s="38">
        <v>25200000</v>
      </c>
      <c r="C30" s="38">
        <v>24750000</v>
      </c>
      <c r="D30" s="38" t="s">
        <v>229</v>
      </c>
      <c r="E30" s="38" t="s">
        <v>229</v>
      </c>
      <c r="F30" s="38">
        <v>24900000</v>
      </c>
    </row>
    <row r="31" spans="1:6">
      <c r="A31" s="36" t="s">
        <v>156</v>
      </c>
      <c r="B31" s="38"/>
      <c r="C31" s="38"/>
      <c r="D31" s="38"/>
      <c r="E31" s="38"/>
      <c r="F31" s="38"/>
    </row>
    <row r="32" spans="1:6">
      <c r="A32" s="37" t="s">
        <v>226</v>
      </c>
      <c r="B32" s="38" t="s">
        <v>229</v>
      </c>
      <c r="C32" s="38" t="s">
        <v>229</v>
      </c>
      <c r="D32" s="38">
        <v>25666.666666666668</v>
      </c>
      <c r="E32" s="38" t="s">
        <v>229</v>
      </c>
      <c r="F32" s="38">
        <v>25666.666666666668</v>
      </c>
    </row>
    <row r="33" spans="1:6">
      <c r="A33" s="37" t="s">
        <v>228</v>
      </c>
      <c r="B33" s="38" t="s">
        <v>229</v>
      </c>
      <c r="C33" s="38" t="s">
        <v>229</v>
      </c>
      <c r="D33" s="38">
        <v>12833333.333333334</v>
      </c>
      <c r="E33" s="38" t="s">
        <v>229</v>
      </c>
      <c r="F33" s="38">
        <v>12833333.333333334</v>
      </c>
    </row>
    <row r="34" spans="1:6">
      <c r="A34" s="36" t="s">
        <v>225</v>
      </c>
      <c r="B34" s="38">
        <v>17666.666666666668</v>
      </c>
      <c r="C34" s="38">
        <v>18000</v>
      </c>
      <c r="D34" s="38">
        <v>25666.666666666668</v>
      </c>
      <c r="E34" s="38">
        <v>20000</v>
      </c>
      <c r="F34" s="38">
        <v>20333.333333333332</v>
      </c>
    </row>
    <row r="35" spans="1:6">
      <c r="A35" s="36" t="s">
        <v>227</v>
      </c>
      <c r="B35" s="38">
        <v>24733333.333333332</v>
      </c>
      <c r="C35" s="38">
        <v>27000000</v>
      </c>
      <c r="D35" s="38">
        <v>12833333.333333334</v>
      </c>
      <c r="E35" s="38">
        <v>24000000</v>
      </c>
      <c r="F35" s="38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A3" sqref="A3:F3"/>
    </sheetView>
  </sheetViews>
  <sheetFormatPr defaultRowHeight="16.5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>
      <c r="A1" s="14" t="s">
        <v>159</v>
      </c>
      <c r="B1" s="14"/>
      <c r="C1" s="14"/>
      <c r="D1" s="14"/>
      <c r="E1" s="14"/>
      <c r="F1" s="14"/>
    </row>
    <row r="3" spans="1:6">
      <c r="A3" s="39" t="s">
        <v>160</v>
      </c>
      <c r="B3" s="39" t="s">
        <v>161</v>
      </c>
      <c r="C3" s="39" t="s">
        <v>162</v>
      </c>
      <c r="D3" s="39" t="s">
        <v>163</v>
      </c>
      <c r="E3" s="39" t="s">
        <v>164</v>
      </c>
      <c r="F3" s="39" t="s">
        <v>165</v>
      </c>
    </row>
    <row r="4" spans="1:6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workbookViewId="0">
      <selection activeCell="K17" sqref="K17"/>
    </sheetView>
  </sheetViews>
  <sheetFormatPr defaultRowHeight="16.5"/>
  <sheetData>
    <row r="1" spans="1:7" ht="20.25">
      <c r="A1" s="14" t="s">
        <v>175</v>
      </c>
      <c r="B1" s="14"/>
      <c r="C1" s="14"/>
      <c r="D1" s="14"/>
      <c r="E1" s="14"/>
      <c r="F1" s="14"/>
      <c r="G1" s="14"/>
    </row>
    <row r="3" spans="1:7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현 종</cp:lastModifiedBy>
  <dcterms:created xsi:type="dcterms:W3CDTF">2023-12-05T07:56:06Z</dcterms:created>
  <dcterms:modified xsi:type="dcterms:W3CDTF">2026-07-10T12:34:44Z</dcterms:modified>
</cp:coreProperties>
</file>