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g1\Downloads\2025_기출문제집_컴활2급실기_학습자료\02 최신기출유형\"/>
    </mc:Choice>
  </mc:AlternateContent>
  <xr:revisionPtr revIDLastSave="0" documentId="13_ncr:1_{B726F533-FA17-4CEB-A43D-BD2A8A816D40}" xr6:coauthVersionLast="47" xr6:coauthVersionMax="47" xr10:uidLastSave="{00000000-0000-0000-0000-000000000000}"/>
  <bookViews>
    <workbookView xWindow="-120" yWindow="-120" windowWidth="29040" windowHeight="15720" firstSheet="1" activeTab="8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D31" i="4"/>
  <c r="D32" i="4"/>
  <c r="D33" i="4"/>
  <c r="D34" i="4"/>
  <c r="D35" i="4"/>
  <c r="D36" i="4"/>
  <c r="D37" i="4"/>
  <c r="D38" i="4"/>
  <c r="D39" i="4"/>
  <c r="D30" i="4"/>
  <c r="J18" i="4"/>
  <c r="J19" i="4"/>
  <c r="J20" i="4"/>
  <c r="J21" i="4"/>
  <c r="J22" i="4"/>
  <c r="J23" i="4"/>
  <c r="J24" i="4"/>
  <c r="J25" i="4"/>
  <c r="J26" i="4"/>
  <c r="J17" i="4"/>
  <c r="J4" i="4"/>
  <c r="J5" i="4"/>
  <c r="J6" i="4"/>
  <c r="J7" i="4"/>
  <c r="J8" i="4"/>
  <c r="J9" i="4"/>
  <c r="J10" i="4"/>
  <c r="J11" i="4"/>
  <c r="J12" i="4"/>
  <c r="J13" i="4"/>
  <c r="J3" i="4"/>
  <c r="E13" i="4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<sst xmlns="http://schemas.openxmlformats.org/spreadsheetml/2006/main" count="387" uniqueCount="255">
  <si>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</si>
  <si>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</si>
  <si>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</si>
  <si>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</si>
  <si>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</si>
  <si>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</si>
  <si>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</si>
  <si>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</si>
  <si>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</si>
  <si>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</si>
  <si>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</si>
  <si>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</si>
  <si>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</si>
  <si>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</si>
  <si>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</si>
  <si>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</si>
  <si>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</si>
  <si>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</si>
  <si>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</si>
  <si>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</si>
  <si>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</si>
  <si>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</si>
  <si>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</si>
  <si>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</si>
  <si>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</si>
  <si>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</si>
  <si>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</si>
  <si>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</si>
  <si>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</si>
  <si>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</si>
  <si>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</si>
  <si>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</si>
  <si>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</si>
  <si>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</si>
  <si>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</si>
  <si>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</si>
  <si>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</si>
  <si>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</si>
  <si>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</si>
  <si>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</si>
  <si>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</si>
  <si>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</si>
  <si>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</si>
  <si>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</si>
  <si>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</si>
  <si>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</si>
  <si>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</si>
  <si>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</si>
  <si>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</si>
  <si>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</si>
  <si>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</si>
  <si>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</si>
  <si>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</si>
  <si>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</si>
  <si>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</si>
  <si>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</si>
  <si>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</si>
  <si>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</si>
  <si>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</si>
  <si>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</si>
  <si>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</si>
  <si>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</si>
  <si>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</si>
  <si>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</si>
  <si>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</si>
  <si>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</si>
  <si>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</si>
  <si>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</si>
  <si>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</si>
  <si>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</si>
  <si>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</si>
  <si>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</si>
  <si>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</si>
  <si>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</si>
  <si>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</si>
  <si>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</si>
  <si>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</si>
  <si>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</si>
  <si>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</si>
  <si>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</si>
  <si>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</si>
  <si>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</si>
  <si>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</si>
  <si>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</si>
  <si>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</si>
  <si>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</si>
  <si>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</si>
  <si>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</si>
  <si>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</si>
  <si>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</si>
  <si>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</si>
  <si>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</si>
  <si>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</si>
  <si>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</si>
  <si>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</si>
  <si>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</si>
  <si>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</si>
  <si>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</si>
  <si>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</si>
  <si>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</si>
  <si>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</si>
  <si>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</si>
  <si>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</si>
  <si>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</si>
  <si>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</si>
  <si>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</si>
  <si>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</si>
  <si>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</si>
  <si>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</si>
  <si>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</si>
  <si>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</si>
  <si>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</si>
  <si>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</si>
  <si>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</si>
  <si>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</si>
  <si>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</si>
  <si>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</si>
  <si>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</si>
  <si>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</si>
  <si>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</si>
  <si>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</si>
  <si>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</si>
  <si>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</si>
  <si>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</si>
  <si>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</si>
  <si>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</si>
  <si>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</si>
  <si>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</si>
  <si>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</si>
  <si>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</si>
  <si>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</si>
  <si>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</si>
  <si>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</si>
  <si>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</si>
  <si>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</si>
  <si>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</si>
  <si>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</si>
  <si>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</si>
  <si>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</si>
  <si>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</si>
  <si>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</si>
  <si>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</si>
  <si>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</si>
  <si>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</si>
  <si>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</si>
  <si>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</si>
  <si>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</si>
  <si>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</si>
  <si>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</si>
  <si>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</si>
  <si>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</si>
  <si>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</si>
  <si>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</si>
  <si>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</si>
  <si>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</si>
  <si>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</si>
  <si>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</si>
  <si>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</si>
  <si>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</si>
  <si>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</si>
  <si>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</si>
  <si>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</si>
  <si>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</si>
  <si>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</si>
  <si>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</si>
  <si>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</si>
  <si>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</si>
  <si>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</si>
  <si>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</si>
  <si>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</si>
  <si>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</si>
  <si>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</si>
  <si>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</si>
  <si>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</si>
  <si>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</si>
  <si>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</si>
  <si>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</si>
  <si>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</si>
  <si>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</si>
  <si>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</si>
  <si>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</si>
  <si>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</si>
  <si>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</si>
  <si>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</si>
  <si>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</si>
  <si>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</si>
  <si>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</si>
  <si>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</si>
  <si>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</si>
  <si>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</si>
  <si>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</si>
  <si>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</si>
  <si>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</si>
  <si>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</si>
  <si>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</si>
  <si>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</si>
  <si>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</si>
  <si>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</si>
  <si>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</si>
  <si>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</si>
  <si>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</si>
  <si>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</si>
  <si>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</si>
  <si>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</si>
  <si>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</si>
  <si>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</si>
  <si>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</si>
  <si>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</si>
  <si>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</si>
  <si>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</si>
  <si>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</si>
  <si>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</si>
  <si>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</si>
  <si>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</si>
  <si>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</si>
  <si>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</si>
  <si>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</si>
  <si>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</si>
  <si>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</si>
  <si>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</si>
  <si>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</si>
  <si>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</si>
  <si>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</si>
  <si>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</si>
  <si>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</si>
  <si>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</si>
  <si>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</si>
  <si>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</si>
  <si>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</si>
  <si>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</si>
  <si>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</si>
  <si>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판매비율</t>
    <phoneticPr fontId="2" type="noConversion"/>
  </si>
  <si>
    <t>조건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</si>
  <si>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</si>
  <si>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</si>
  <si>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</si>
  <si>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</si>
  <si>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서지훈 날짜 2025-10-08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</si>
  <si>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</si>
  <si>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</si>
  <si>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</si>
  <si>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</si>
  <si>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</si>
  <si>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</si>
  <si>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</si>
  <si>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</si>
  <si>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행 레이블</t>
  </si>
  <si>
    <t>총합계</t>
  </si>
  <si>
    <t>(모두)</t>
  </si>
  <si>
    <t>열 레이블</t>
  </si>
  <si>
    <t>평균 : 수량</t>
  </si>
  <si>
    <t>전체 평균 : 수량</t>
  </si>
  <si>
    <t>평균 : 매출액</t>
  </si>
  <si>
    <t>전체 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</si>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</sst>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80" formatCode="#,###,,&quot;백만원&quot;"/>
    <numFmt numFmtId="184" formatCode="&quot;₩&quot;#,##0_);[Red]\(&quot;₩&quot;#,##0\)"/>
    <numFmt numFmtId="185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4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4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80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5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2AB3977D-9D74-920C-8361-2E9581D83527}"/>
            </a:ext>
          </a:extLst>
        </xdr:cNvPr>
        <xdr:cNvSpPr/>
      </xdr:nvSpPr>
      <xdr:spPr>
        <a:xfrm>
          <a:off x="2324100" y="2771775"/>
          <a:ext cx="809625" cy="62865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서지훈" refreshedDate="45938.745821643519" createdVersion="8" refreshedVersion="8" minRefreshableVersion="3" recordCount="12" xr:uid="{226F2E67-0698-433C-942C-174259F65067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9838F0-D28D-4B89-A463-908BD4E4B24D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5"/>
    <dataField name="평균 : 매출액" fld="5" subtotal="average" baseField="2" baseItem="0" numFmtId="18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209</v>
      </c>
      <c r="B3" s="1" t="s">
        <v>89</v>
      </c>
      <c r="C3" s="1" t="s">
        <v>222</v>
      </c>
      <c r="D3" s="1" t="s">
        <v>225</v>
      </c>
      <c r="E3" s="1" t="s">
        <v>229</v>
      </c>
      <c r="F3" s="1" t="s">
        <v>230</v>
      </c>
    </row>
    <row r="4" spans="1:6" x14ac:dyDescent="0.3">
      <c r="A4" s="1" t="s">
        <v>210</v>
      </c>
      <c r="B4" s="1" t="s">
        <v>216</v>
      </c>
      <c r="C4" s="1" t="s">
        <v>223</v>
      </c>
      <c r="D4" s="1" t="s">
        <v>226</v>
      </c>
      <c r="E4" s="1">
        <v>5</v>
      </c>
      <c r="F4" s="2">
        <v>2500000</v>
      </c>
    </row>
    <row r="5" spans="1:6" x14ac:dyDescent="0.3">
      <c r="A5" s="1" t="s">
        <v>211</v>
      </c>
      <c r="B5" s="1" t="s">
        <v>217</v>
      </c>
      <c r="C5" s="1" t="s">
        <v>224</v>
      </c>
      <c r="D5" s="1" t="s">
        <v>226</v>
      </c>
      <c r="E5" s="1">
        <v>7</v>
      </c>
      <c r="F5" s="2">
        <v>2700000</v>
      </c>
    </row>
    <row r="6" spans="1:6" x14ac:dyDescent="0.3">
      <c r="A6" s="1" t="s">
        <v>212</v>
      </c>
      <c r="B6" s="1" t="s">
        <v>218</v>
      </c>
      <c r="C6" s="1" t="s">
        <v>224</v>
      </c>
      <c r="D6" s="1" t="s">
        <v>227</v>
      </c>
      <c r="E6" s="1">
        <v>2</v>
      </c>
      <c r="F6" s="2">
        <v>1800000</v>
      </c>
    </row>
    <row r="7" spans="1:6" x14ac:dyDescent="0.3">
      <c r="A7" s="1" t="s">
        <v>213</v>
      </c>
      <c r="B7" s="1" t="s">
        <v>219</v>
      </c>
      <c r="C7" s="1" t="s">
        <v>223</v>
      </c>
      <c r="D7" s="1" t="s">
        <v>227</v>
      </c>
      <c r="E7" s="1">
        <v>4</v>
      </c>
      <c r="F7" s="2">
        <v>2000000</v>
      </c>
    </row>
    <row r="8" spans="1:6" x14ac:dyDescent="0.3">
      <c r="A8" s="1" t="s">
        <v>214</v>
      </c>
      <c r="B8" s="1" t="s">
        <v>220</v>
      </c>
      <c r="C8" s="1" t="s">
        <v>224</v>
      </c>
      <c r="D8" s="1" t="s">
        <v>228</v>
      </c>
      <c r="E8" s="1">
        <v>1</v>
      </c>
      <c r="F8" s="2">
        <v>1200000</v>
      </c>
    </row>
    <row r="9" spans="1:6" x14ac:dyDescent="0.3">
      <c r="A9" s="1" t="s">
        <v>215</v>
      </c>
      <c r="B9" s="1" t="s">
        <v>221</v>
      </c>
      <c r="C9" s="1" t="s">
        <v>223</v>
      </c>
      <c r="D9" s="1" t="s">
        <v>228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A3" sqref="A3:F3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18" t="s">
        <v>1</v>
      </c>
      <c r="B1" s="18"/>
      <c r="C1" s="18"/>
      <c r="D1" s="18"/>
      <c r="E1" s="18"/>
      <c r="F1" s="18"/>
    </row>
    <row r="2" spans="1:6" x14ac:dyDescent="0.3">
      <c r="E2" s="1" t="s">
        <v>2</v>
      </c>
      <c r="F2" s="19">
        <v>45581</v>
      </c>
    </row>
    <row r="3" spans="1:6" ht="17.25" thickBot="1" x14ac:dyDescent="0.3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7.25" thickTop="1" x14ac:dyDescent="0.3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3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3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3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3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3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3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3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3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3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3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3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C11" sqref="C11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193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232</v>
      </c>
      <c r="B18" s="1" t="s">
        <v>231</v>
      </c>
      <c r="C18" s="1"/>
      <c r="D18" s="1"/>
      <c r="E18" s="1"/>
      <c r="F18" s="1"/>
      <c r="G18" s="1"/>
    </row>
    <row r="19" spans="1:7" x14ac:dyDescent="0.3">
      <c r="A19" s="1" t="b">
        <f>$E4&lt;$D4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233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>
      <selection activeCell="D30" sqref="D30:D39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(2000+MID($I3,5,2))-YEAR($H3)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(2000+MID($I4,5,2))-YEAR($H4)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15" t="s">
        <v>82</v>
      </c>
      <c r="B13" s="16"/>
      <c r="C13" s="16"/>
      <c r="D13" s="17"/>
      <c r="E13" s="4">
        <f>DSUM($A$2:$E$12,5,$A$2:$A$3)/DCOUNTA($A$2:$E$12,1,$A$2:$A$3)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45387</v>
      </c>
      <c r="C17" s="3">
        <v>4</v>
      </c>
      <c r="D17" s="10"/>
      <c r="G17" s="3" t="s">
        <v>98</v>
      </c>
      <c r="H17" s="12">
        <v>0.375</v>
      </c>
      <c r="I17" s="12">
        <v>0.47916666666666669</v>
      </c>
      <c r="J17" s="12">
        <f>IF(RIGHT($G17,1)="C",$I17-$H17+TIME(,10,),$I17-$H17)</f>
        <v>0.11111111111111113</v>
      </c>
    </row>
    <row r="18" spans="1:10" x14ac:dyDescent="0.3">
      <c r="A18" s="3" t="s">
        <v>99</v>
      </c>
      <c r="B18" s="10">
        <v>45387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>
        <f t="shared" ref="J18:J26" si="1">IF(RIGHT($G18,1)="C",$I18-$H18+TIME(,10,),$I18-$H18)</f>
        <v>6.25E-2</v>
      </c>
    </row>
    <row r="19" spans="1:10" x14ac:dyDescent="0.3">
      <c r="A19" s="3" t="s">
        <v>101</v>
      </c>
      <c r="B19" s="10">
        <v>45389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>
        <f t="shared" si="1"/>
        <v>0.10416666666666669</v>
      </c>
    </row>
    <row r="20" spans="1:10" x14ac:dyDescent="0.3">
      <c r="A20" s="3" t="s">
        <v>103</v>
      </c>
      <c r="B20" s="10">
        <v>45392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>
        <f t="shared" si="1"/>
        <v>6.25E-2</v>
      </c>
    </row>
    <row r="21" spans="1:10" x14ac:dyDescent="0.3">
      <c r="A21" s="3" t="s">
        <v>104</v>
      </c>
      <c r="B21" s="10">
        <v>45392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>
        <f t="shared" si="1"/>
        <v>6.25E-2</v>
      </c>
    </row>
    <row r="22" spans="1:10" x14ac:dyDescent="0.3">
      <c r="A22" s="3" t="s">
        <v>105</v>
      </c>
      <c r="B22" s="10">
        <v>45392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>
        <f t="shared" si="1"/>
        <v>0.11111111111111113</v>
      </c>
    </row>
    <row r="23" spans="1:10" x14ac:dyDescent="0.3">
      <c r="A23" s="3" t="s">
        <v>106</v>
      </c>
      <c r="B23" s="10">
        <v>45394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>
        <f t="shared" si="1"/>
        <v>6.25E-2</v>
      </c>
    </row>
    <row r="24" spans="1:10" x14ac:dyDescent="0.3">
      <c r="A24" s="3" t="s">
        <v>107</v>
      </c>
      <c r="B24" s="10">
        <v>45394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>
        <f t="shared" si="1"/>
        <v>0.11111111111111119</v>
      </c>
    </row>
    <row r="25" spans="1:10" x14ac:dyDescent="0.3">
      <c r="A25" s="3" t="s">
        <v>108</v>
      </c>
      <c r="B25" s="10">
        <v>45396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>
        <f t="shared" si="1"/>
        <v>0.11111111111111113</v>
      </c>
    </row>
    <row r="26" spans="1:10" x14ac:dyDescent="0.3">
      <c r="A26" s="3" t="s">
        <v>109</v>
      </c>
      <c r="B26" s="10">
        <v>45396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>
        <f t="shared" si="1"/>
        <v>0.10416666666666674</v>
      </c>
    </row>
    <row r="28" spans="1:10" x14ac:dyDescent="0.3">
      <c r="A28" s="8" t="s">
        <v>110</v>
      </c>
      <c r="B28" s="7" t="s">
        <v>194</v>
      </c>
    </row>
    <row r="29" spans="1:10" x14ac:dyDescent="0.3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3">
      <c r="A30" s="3" t="s">
        <v>199</v>
      </c>
      <c r="B30" s="13">
        <v>2.2999999999999998</v>
      </c>
      <c r="C30" s="13">
        <v>1.8</v>
      </c>
      <c r="D30" s="3" t="str">
        <f>CHOOSE(INT(AVERAGE($B30:$C30)),"우수","보통","주의")</f>
        <v>보통</v>
      </c>
    </row>
    <row r="31" spans="1:10" x14ac:dyDescent="0.3">
      <c r="A31" s="3" t="s">
        <v>200</v>
      </c>
      <c r="B31" s="13">
        <v>1.3</v>
      </c>
      <c r="C31" s="13">
        <v>0.9</v>
      </c>
      <c r="D31" s="3" t="str">
        <f t="shared" ref="D31:D39" si="2">CHOOSE(INT(AVERAGE($B31:$C31)),"우수","보통","주의")</f>
        <v>우수</v>
      </c>
    </row>
    <row r="32" spans="1:10" x14ac:dyDescent="0.3">
      <c r="A32" s="3" t="s">
        <v>201</v>
      </c>
      <c r="B32" s="13">
        <v>2.1</v>
      </c>
      <c r="C32" s="13">
        <v>2.2000000000000002</v>
      </c>
      <c r="D32" s="3" t="str">
        <f t="shared" si="2"/>
        <v>보통</v>
      </c>
    </row>
    <row r="33" spans="1:4" x14ac:dyDescent="0.3">
      <c r="A33" s="3" t="s">
        <v>202</v>
      </c>
      <c r="B33" s="13">
        <v>3.2</v>
      </c>
      <c r="C33" s="13">
        <v>3</v>
      </c>
      <c r="D33" s="3" t="str">
        <f t="shared" si="2"/>
        <v>주의</v>
      </c>
    </row>
    <row r="34" spans="1:4" x14ac:dyDescent="0.3">
      <c r="A34" s="3" t="s">
        <v>203</v>
      </c>
      <c r="B34" s="13">
        <v>1.4</v>
      </c>
      <c r="C34" s="13">
        <v>1.1000000000000001</v>
      </c>
      <c r="D34" s="3" t="str">
        <f t="shared" si="2"/>
        <v>우수</v>
      </c>
    </row>
    <row r="35" spans="1:4" x14ac:dyDescent="0.3">
      <c r="A35" s="3" t="s">
        <v>204</v>
      </c>
      <c r="B35" s="13">
        <v>0.9</v>
      </c>
      <c r="C35" s="13">
        <v>1.2</v>
      </c>
      <c r="D35" s="3" t="str">
        <f t="shared" si="2"/>
        <v>우수</v>
      </c>
    </row>
    <row r="36" spans="1:4" x14ac:dyDescent="0.3">
      <c r="A36" s="3" t="s">
        <v>205</v>
      </c>
      <c r="B36" s="13">
        <v>2.2000000000000002</v>
      </c>
      <c r="C36" s="13">
        <v>2</v>
      </c>
      <c r="D36" s="3" t="str">
        <f t="shared" si="2"/>
        <v>보통</v>
      </c>
    </row>
    <row r="37" spans="1:4" x14ac:dyDescent="0.3">
      <c r="A37" s="3" t="s">
        <v>206</v>
      </c>
      <c r="B37" s="13">
        <v>2</v>
      </c>
      <c r="C37" s="13">
        <v>1.7</v>
      </c>
      <c r="D37" s="3" t="str">
        <f t="shared" si="2"/>
        <v>우수</v>
      </c>
    </row>
    <row r="38" spans="1:4" x14ac:dyDescent="0.3">
      <c r="A38" s="3" t="s">
        <v>207</v>
      </c>
      <c r="B38" s="13">
        <v>2.9</v>
      </c>
      <c r="C38" s="13">
        <v>3.3</v>
      </c>
      <c r="D38" s="3" t="str">
        <f t="shared" si="2"/>
        <v>주의</v>
      </c>
    </row>
    <row r="39" spans="1:4" x14ac:dyDescent="0.3">
      <c r="A39" s="3" t="s">
        <v>208</v>
      </c>
      <c r="B39" s="13">
        <v>0.8</v>
      </c>
      <c r="C39" s="13">
        <v>1.3</v>
      </c>
      <c r="D39" s="3" t="str">
        <f t="shared" si="2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F24F-F4F8-46AA-B940-D8DF44DD54D2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3" t="s">
        <v>239</v>
      </c>
      <c r="C2" s="34"/>
      <c r="D2" s="40"/>
      <c r="E2" s="40"/>
      <c r="F2" s="40"/>
    </row>
    <row r="3" spans="2:6" collapsed="1" x14ac:dyDescent="0.3">
      <c r="B3" s="32"/>
      <c r="C3" s="32"/>
      <c r="D3" s="41" t="s">
        <v>241</v>
      </c>
      <c r="E3" s="41" t="s">
        <v>236</v>
      </c>
      <c r="F3" s="41" t="s">
        <v>238</v>
      </c>
    </row>
    <row r="4" spans="2:6" ht="40.5" hidden="1" outlineLevel="1" x14ac:dyDescent="0.3">
      <c r="B4" s="36"/>
      <c r="C4" s="36"/>
      <c r="D4" s="29"/>
      <c r="E4" s="43" t="s">
        <v>237</v>
      </c>
      <c r="F4" s="43" t="s">
        <v>237</v>
      </c>
    </row>
    <row r="5" spans="2:6" x14ac:dyDescent="0.3">
      <c r="B5" s="37" t="s">
        <v>240</v>
      </c>
      <c r="C5" s="38"/>
      <c r="D5" s="35"/>
      <c r="E5" s="35"/>
      <c r="F5" s="35"/>
    </row>
    <row r="6" spans="2:6" outlineLevel="1" x14ac:dyDescent="0.3">
      <c r="B6" s="36"/>
      <c r="C6" s="36" t="s">
        <v>234</v>
      </c>
      <c r="D6" s="30">
        <v>65000</v>
      </c>
      <c r="E6" s="42">
        <v>75000</v>
      </c>
      <c r="F6" s="42">
        <v>55000</v>
      </c>
    </row>
    <row r="7" spans="2:6" x14ac:dyDescent="0.3">
      <c r="B7" s="37" t="s">
        <v>242</v>
      </c>
      <c r="C7" s="38"/>
      <c r="D7" s="35"/>
      <c r="E7" s="35"/>
      <c r="F7" s="35"/>
    </row>
    <row r="8" spans="2:6" ht="17.25" outlineLevel="1" thickBot="1" x14ac:dyDescent="0.35">
      <c r="B8" s="39"/>
      <c r="C8" s="39" t="s">
        <v>235</v>
      </c>
      <c r="D8" s="31">
        <v>800000</v>
      </c>
      <c r="E8" s="31">
        <v>1200000</v>
      </c>
      <c r="F8" s="31">
        <v>400000</v>
      </c>
    </row>
    <row r="9" spans="2:6" x14ac:dyDescent="0.3">
      <c r="B9" t="s">
        <v>243</v>
      </c>
    </row>
    <row r="10" spans="2:6" x14ac:dyDescent="0.3">
      <c r="B10" t="s">
        <v>244</v>
      </c>
    </row>
    <row r="11" spans="2:6" x14ac:dyDescent="0.3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115</v>
      </c>
      <c r="B1" s="14"/>
      <c r="C1" s="14"/>
      <c r="D1" s="14"/>
      <c r="E1" s="14"/>
      <c r="F1" s="14"/>
      <c r="G1" s="14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how="0" sqref="G10">
    <scenario name="제품단가인상" locked="1" count="1" user="서지훈" comment="만든 사람 서지훈 날짜 2025-10-08">
      <inputCells r="D10" val="75000" numFmtId="41"/>
    </scenario>
    <scenario name="제품단가인하" locked="1" count="1" user="서지훈" comment="만든 사람 서지훈 날짜 2025-10-08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7" workbookViewId="0">
      <selection activeCell="B35" sqref="B35"/>
    </sheetView>
  </sheetViews>
  <sheetFormatPr defaultRowHeight="16.5" x14ac:dyDescent="0.3"/>
  <cols>
    <col min="1" max="1" width="18" bestFit="1" customWidth="1"/>
    <col min="2" max="6" width="12.625" bestFit="1" customWidth="1"/>
    <col min="7" max="7" width="13.625" bestFit="1" customWidth="1"/>
    <col min="8" max="8" width="11.125" bestFit="1" customWidth="1"/>
    <col min="9" max="9" width="13.6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142</v>
      </c>
      <c r="B1" s="14"/>
      <c r="C1" s="14"/>
      <c r="D1" s="14"/>
      <c r="E1" s="14"/>
      <c r="F1" s="14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44" t="s">
        <v>143</v>
      </c>
      <c r="B18" t="s">
        <v>248</v>
      </c>
    </row>
    <row r="20" spans="1:6" x14ac:dyDescent="0.3">
      <c r="B20" s="44" t="s">
        <v>249</v>
      </c>
    </row>
    <row r="21" spans="1:6" x14ac:dyDescent="0.3">
      <c r="A21" s="44" t="s">
        <v>246</v>
      </c>
      <c r="B21" t="s">
        <v>151</v>
      </c>
      <c r="C21" t="s">
        <v>153</v>
      </c>
      <c r="D21" t="s">
        <v>155</v>
      </c>
      <c r="E21" t="s">
        <v>149</v>
      </c>
      <c r="F21" t="s">
        <v>247</v>
      </c>
    </row>
    <row r="22" spans="1:6" x14ac:dyDescent="0.3">
      <c r="A22" s="45" t="s">
        <v>150</v>
      </c>
      <c r="B22" s="47"/>
      <c r="C22" s="47"/>
      <c r="D22" s="47"/>
      <c r="E22" s="47"/>
      <c r="F22" s="47"/>
    </row>
    <row r="23" spans="1:6" x14ac:dyDescent="0.3">
      <c r="A23" s="46" t="s">
        <v>250</v>
      </c>
      <c r="B23" s="47" t="s">
        <v>254</v>
      </c>
      <c r="C23" s="47">
        <v>21000</v>
      </c>
      <c r="D23" s="47" t="s">
        <v>254</v>
      </c>
      <c r="E23" s="47">
        <v>19000</v>
      </c>
      <c r="F23" s="47">
        <v>19666.666666666668</v>
      </c>
    </row>
    <row r="24" spans="1:6" x14ac:dyDescent="0.3">
      <c r="A24" s="46" t="s">
        <v>252</v>
      </c>
      <c r="B24" s="47" t="s">
        <v>254</v>
      </c>
      <c r="C24" s="47">
        <v>31500000</v>
      </c>
      <c r="D24" s="47" t="s">
        <v>254</v>
      </c>
      <c r="E24" s="47">
        <v>22800000</v>
      </c>
      <c r="F24" s="47">
        <v>25700000</v>
      </c>
    </row>
    <row r="25" spans="1:6" x14ac:dyDescent="0.3">
      <c r="A25" s="45" t="s">
        <v>152</v>
      </c>
      <c r="B25" s="47"/>
      <c r="C25" s="47"/>
      <c r="D25" s="47"/>
      <c r="E25" s="47"/>
      <c r="F25" s="47"/>
    </row>
    <row r="26" spans="1:6" x14ac:dyDescent="0.3">
      <c r="A26" s="46" t="s">
        <v>250</v>
      </c>
      <c r="B26" s="47">
        <v>17500</v>
      </c>
      <c r="C26" s="47" t="s">
        <v>254</v>
      </c>
      <c r="D26" s="47" t="s">
        <v>254</v>
      </c>
      <c r="E26" s="47">
        <v>22000</v>
      </c>
      <c r="F26" s="47">
        <v>19000</v>
      </c>
    </row>
    <row r="27" spans="1:6" x14ac:dyDescent="0.3">
      <c r="A27" s="46" t="s">
        <v>252</v>
      </c>
      <c r="B27" s="47">
        <v>24500000</v>
      </c>
      <c r="C27" s="47" t="s">
        <v>254</v>
      </c>
      <c r="D27" s="47" t="s">
        <v>254</v>
      </c>
      <c r="E27" s="47">
        <v>26400000</v>
      </c>
      <c r="F27" s="47">
        <v>25133333.333333332</v>
      </c>
    </row>
    <row r="28" spans="1:6" x14ac:dyDescent="0.3">
      <c r="A28" s="45" t="s">
        <v>154</v>
      </c>
      <c r="B28" s="47"/>
      <c r="C28" s="47"/>
      <c r="D28" s="47"/>
      <c r="E28" s="47"/>
      <c r="F28" s="47"/>
    </row>
    <row r="29" spans="1:6" x14ac:dyDescent="0.3">
      <c r="A29" s="46" t="s">
        <v>250</v>
      </c>
      <c r="B29" s="47">
        <v>18000</v>
      </c>
      <c r="C29" s="47">
        <v>16500</v>
      </c>
      <c r="D29" s="47" t="s">
        <v>254</v>
      </c>
      <c r="E29" s="47" t="s">
        <v>254</v>
      </c>
      <c r="F29" s="47">
        <v>17000</v>
      </c>
    </row>
    <row r="30" spans="1:6" x14ac:dyDescent="0.3">
      <c r="A30" s="46" t="s">
        <v>252</v>
      </c>
      <c r="B30" s="47">
        <v>25200000</v>
      </c>
      <c r="C30" s="47">
        <v>24750000</v>
      </c>
      <c r="D30" s="47" t="s">
        <v>254</v>
      </c>
      <c r="E30" s="47" t="s">
        <v>254</v>
      </c>
      <c r="F30" s="47">
        <v>24900000</v>
      </c>
    </row>
    <row r="31" spans="1:6" x14ac:dyDescent="0.3">
      <c r="A31" s="45" t="s">
        <v>156</v>
      </c>
      <c r="B31" s="47"/>
      <c r="C31" s="47"/>
      <c r="D31" s="47"/>
      <c r="E31" s="47"/>
      <c r="F31" s="47"/>
    </row>
    <row r="32" spans="1:6" x14ac:dyDescent="0.3">
      <c r="A32" s="46" t="s">
        <v>250</v>
      </c>
      <c r="B32" s="47" t="s">
        <v>254</v>
      </c>
      <c r="C32" s="47" t="s">
        <v>254</v>
      </c>
      <c r="D32" s="47">
        <v>25666.666666666668</v>
      </c>
      <c r="E32" s="47" t="s">
        <v>254</v>
      </c>
      <c r="F32" s="47">
        <v>25666.666666666668</v>
      </c>
    </row>
    <row r="33" spans="1:6" x14ac:dyDescent="0.3">
      <c r="A33" s="46" t="s">
        <v>252</v>
      </c>
      <c r="B33" s="47" t="s">
        <v>254</v>
      </c>
      <c r="C33" s="47" t="s">
        <v>254</v>
      </c>
      <c r="D33" s="47">
        <v>12833333.333333334</v>
      </c>
      <c r="E33" s="47" t="s">
        <v>254</v>
      </c>
      <c r="F33" s="47">
        <v>12833333.333333334</v>
      </c>
    </row>
    <row r="34" spans="1:6" x14ac:dyDescent="0.3">
      <c r="A34" s="45" t="s">
        <v>251</v>
      </c>
      <c r="B34" s="47">
        <v>17666.666666666668</v>
      </c>
      <c r="C34" s="47">
        <v>18000</v>
      </c>
      <c r="D34" s="47">
        <v>25666.666666666668</v>
      </c>
      <c r="E34" s="47">
        <v>20000</v>
      </c>
      <c r="F34" s="47">
        <v>20333.333333333332</v>
      </c>
    </row>
    <row r="35" spans="1:6" x14ac:dyDescent="0.3">
      <c r="A35" s="45" t="s">
        <v>253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E14" sqref="E14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14" t="s">
        <v>159</v>
      </c>
      <c r="B1" s="14"/>
      <c r="C1" s="14"/>
      <c r="D1" s="14"/>
      <c r="E1" s="14"/>
      <c r="F1" s="14"/>
    </row>
    <row r="3" spans="1:6" x14ac:dyDescent="0.3">
      <c r="A3" s="48" t="s">
        <v>160</v>
      </c>
      <c r="B3" s="49" t="s">
        <v>161</v>
      </c>
      <c r="C3" s="49" t="s">
        <v>162</v>
      </c>
      <c r="D3" s="49" t="s">
        <v>163</v>
      </c>
      <c r="E3" s="49" t="s">
        <v>164</v>
      </c>
      <c r="F3" s="49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SUM($B4:$E4)</f>
        <v>4200000</v>
      </c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SUM($B5:$E5)</f>
        <v>3705000</v>
      </c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abSelected="1" topLeftCell="A7" workbookViewId="0">
      <selection activeCell="I19" sqref="I19"/>
    </sheetView>
  </sheetViews>
  <sheetFormatPr defaultRowHeight="16.5" x14ac:dyDescent="0.3"/>
  <sheetData>
    <row r="1" spans="1:7" ht="20.25" x14ac:dyDescent="0.3">
      <c r="A1" s="14" t="s">
        <v>175</v>
      </c>
      <c r="B1" s="14"/>
      <c r="C1" s="14"/>
      <c r="D1" s="14"/>
      <c r="E1" s="14"/>
      <c r="F1" s="14"/>
      <c r="G1" s="14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서지훈</cp:lastModifiedBy>
  <dcterms:created xsi:type="dcterms:W3CDTF">2023-12-05T07:56:06Z</dcterms:created>
  <dcterms:modified xsi:type="dcterms:W3CDTF">2025-10-08T09:04:31Z</dcterms:modified>
</cp:coreProperties>
</file>