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rlack\Desktop\2025_기출문제집_컴활2급실기_학습자료\02 최신기출유형\"/>
    </mc:Choice>
  </mc:AlternateContent>
  <xr:revisionPtr revIDLastSave="0" documentId="13_ncr:1_{42D8CDCA-BF19-4CD8-82EA-0C1194074F36}" xr6:coauthVersionLast="47" xr6:coauthVersionMax="47" xr10:uidLastSave="{00000000-0000-0000-0000-000000000000}"/>
  <bookViews>
    <workbookView xWindow="-108" yWindow="-108" windowWidth="23256" windowHeight="12456" firstSheet="2" activeTab="7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0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nm.Criteria" localSheetId="2">'기본작업-3'!$A$18:$B$20</definedName>
    <definedName name="_xlnm.Extract" localSheetId="2">'기본작업-3'!$A$23:$G$23</definedName>
  </definedNames>
  <calcPr calcId="191029"/>
  <pivotCaches>
    <pivotCache cacheId="1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J17" i="4"/>
  <c r="E13" i="4"/>
  <c r="D31" i="4"/>
  <c r="D32" i="4"/>
  <c r="D33" i="4"/>
  <c r="D34" i="4"/>
  <c r="D35" i="4"/>
  <c r="D36" i="4"/>
  <c r="D37" i="4"/>
  <c r="D38" i="4"/>
  <c r="D39" i="4"/>
  <c r="D30" i="4"/>
  <c r="J4" i="4"/>
  <c r="J5" i="4"/>
  <c r="J6" i="4"/>
  <c r="J7" i="4"/>
  <c r="J8" i="4"/>
  <c r="J9" i="4"/>
  <c r="J10" i="4"/>
  <c r="J11" i="4"/>
  <c r="J12" i="4"/>
  <c r="J13" i="4"/>
  <c r="J3" i="4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<sst xmlns="http://schemas.openxmlformats.org/spreadsheetml/2006/main" count="387" uniqueCount="255">
  <si>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</si>
  <si>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</si>
  <si>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</si>
  <si>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</si>
  <si>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</si>
  <si>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</si>
  <si>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</si>
  <si>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</si>
  <si>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</si>
  <si>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</si>
  <si>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</si>
  <si>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</si>
  <si>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</si>
  <si>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</si>
  <si>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</si>
  <si>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</si>
  <si>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</si>
  <si>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</si>
  <si>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</si>
  <si>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</si>
  <si>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</si>
  <si>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</si>
  <si>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</si>
  <si>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</si>
  <si>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</si>
  <si>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</si>
  <si>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</si>
  <si>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</si>
  <si>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</si>
  <si>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</si>
  <si>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</si>
  <si>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</si>
  <si>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</si>
  <si>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</si>
  <si>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</si>
  <si>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</si>
  <si>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</si>
  <si>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</si>
  <si>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</si>
  <si>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</si>
  <si>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</si>
  <si>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</si>
  <si>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</si>
  <si>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</si>
  <si>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</si>
  <si>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</si>
  <si>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</si>
  <si>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</si>
  <si>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</si>
  <si>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</si>
  <si>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</si>
  <si>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</si>
  <si>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</si>
  <si>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</si>
  <si>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</si>
  <si>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</si>
  <si>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</si>
  <si>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</si>
  <si>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</si>
  <si>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</si>
  <si>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</si>
  <si>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</si>
  <si>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</si>
  <si>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</si>
  <si>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</si>
  <si>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</si>
  <si>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</si>
  <si>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</si>
  <si>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</si>
  <si>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</si>
  <si>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</si>
  <si>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</si>
  <si>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</si>
  <si>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</si>
  <si>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</si>
  <si>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</si>
  <si>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</si>
  <si>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</si>
  <si>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</si>
  <si>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</si>
  <si>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</si>
  <si>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</si>
  <si>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</si>
  <si>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</si>
  <si>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</si>
  <si>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</si>
  <si>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</si>
  <si>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</si>
  <si>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</si>
  <si>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</si>
  <si>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</si>
  <si>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</si>
  <si>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</si>
  <si>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</si>
  <si>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</si>
  <si>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</si>
  <si>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</si>
  <si>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</si>
  <si>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</si>
  <si>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</si>
  <si>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</si>
  <si>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</si>
  <si>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</si>
  <si>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</si>
  <si>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</si>
  <si>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</si>
  <si>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</si>
  <si>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</si>
  <si>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</si>
  <si>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</si>
  <si>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</si>
  <si>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성명</t>
  </si>
  <si>
    <t>성별</t>
  </si>
  <si>
    <t>여</t>
  </si>
  <si>
    <t>남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</si>
  <si>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</si>
  <si>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</si>
  <si>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</si>
  <si>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</si>
  <si>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</si>
  <si>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</si>
  <si>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</si>
  <si>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</si>
  <si>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</si>
  <si>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</si>
  <si>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</si>
  <si>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</si>
  <si>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</si>
  <si>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</si>
  <si>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</si>
  <si>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</si>
  <si>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</si>
  <si>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</si>
  <si>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</si>
  <si>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</si>
  <si>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</si>
  <si>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</si>
  <si>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</si>
  <si>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</si>
  <si>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</si>
  <si>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</si>
  <si>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</si>
  <si>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</si>
  <si>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</si>
  <si>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</si>
  <si>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</si>
  <si>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</si>
  <si>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</si>
  <si>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</si>
  <si>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</si>
  <si>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</si>
  <si>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</si>
  <si>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</si>
  <si>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</si>
  <si>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</si>
  <si>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</si>
  <si>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</si>
  <si>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</si>
  <si>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</si>
  <si>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</si>
  <si>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</si>
  <si>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</si>
  <si>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</si>
  <si>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</si>
  <si>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</si>
  <si>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</si>
  <si>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</si>
  <si>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</si>
  <si>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</si>
  <si>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</si>
  <si>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</si>
  <si>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</si>
  <si>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</si>
  <si>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</si>
  <si>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</si>
  <si>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</si>
  <si>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</si>
  <si>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</si>
  <si>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</si>
  <si>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</si>
  <si>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</si>
  <si>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</si>
  <si>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</si>
  <si>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</si>
  <si>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</si>
  <si>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</si>
  <si>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</si>
  <si>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</si>
  <si>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</si>
  <si>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</si>
  <si>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</si>
  <si>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</si>
  <si>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</si>
  <si>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</si>
  <si>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제품 생산 불량률</t>
    <phoneticPr fontId="2" type="noConversion"/>
  </si>
  <si>
    <t>공장</t>
    <phoneticPr fontId="2" type="noConversion"/>
  </si>
  <si>
    <t>전반기(%)</t>
    <phoneticPr fontId="2" type="noConversion"/>
  </si>
  <si>
    <t>후반기(%)</t>
    <phoneticPr fontId="2" type="noConversion"/>
  </si>
  <si>
    <t>비고</t>
    <phoneticPr fontId="2" type="noConversion"/>
  </si>
  <si>
    <t>1공장</t>
    <phoneticPr fontId="2" type="noConversion"/>
  </si>
  <si>
    <t>2공장</t>
  </si>
  <si>
    <t>3공장</t>
  </si>
  <si>
    <t>4공장</t>
  </si>
  <si>
    <t>5공장</t>
  </si>
  <si>
    <t>6공장</t>
  </si>
  <si>
    <t>7공장</t>
  </si>
  <si>
    <t>8공장</t>
  </si>
  <si>
    <t>9공장</t>
  </si>
  <si>
    <t>10공장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</si>
  <si>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</si>
  <si>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</si>
  <si>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</si>
  <si>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</si>
  <si>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</si>
  <si>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</si>
  <si>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</si>
  <si>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</si>
  <si>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</si>
  <si>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</si>
  <si>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</si>
  <si>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</si>
  <si>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홍보부</t>
    <phoneticPr fontId="2" type="noConversion"/>
  </si>
  <si>
    <t>과장</t>
    <phoneticPr fontId="2" type="noConversion"/>
  </si>
  <si>
    <t>임선희</t>
    <phoneticPr fontId="2" type="noConversion"/>
  </si>
  <si>
    <t>영업부</t>
    <phoneticPr fontId="2" type="noConversion"/>
  </si>
  <si>
    <t>김한식</t>
    <phoneticPr fontId="2" type="noConversion"/>
  </si>
  <si>
    <t>대리</t>
    <phoneticPr fontId="2" type="noConversion"/>
  </si>
  <si>
    <t>고회진</t>
    <phoneticPr fontId="2" type="noConversion"/>
  </si>
  <si>
    <t>신봉순</t>
    <phoneticPr fontId="2" type="noConversion"/>
  </si>
  <si>
    <t>사원</t>
    <phoneticPr fontId="2" type="noConversion"/>
  </si>
  <si>
    <t>지순녀</t>
    <phoneticPr fontId="2" type="noConversion"/>
  </si>
  <si>
    <t>조건</t>
    <phoneticPr fontId="2" type="noConversion"/>
  </si>
  <si>
    <t>판매비율</t>
    <phoneticPr fontId="2" type="noConversion"/>
  </si>
  <si>
    <t>&gt;=90%</t>
    <phoneticPr fontId="2" type="noConversion"/>
  </si>
  <si>
    <t>$D$10</t>
  </si>
  <si>
    <t>$G$10</t>
  </si>
  <si>
    <t>제품단가인상</t>
  </si>
  <si>
    <t>만든 사람 김창식 날짜 2025-01-15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</si>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</sst>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9" formatCode="0,,&quot;백만원&quot;"/>
    <numFmt numFmtId="180" formatCode="&quot;₩&quot;#,##0"/>
    <numFmt numFmtId="183" formatCode="#,##0_ "/>
  </numFmts>
  <fonts count="1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80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179" fontId="0" fillId="0" borderId="1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80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179" fontId="0" fillId="0" borderId="6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8" fillId="3" borderId="9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3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right" vertical="center"/>
    </xf>
    <xf numFmtId="0" fontId="7" fillId="3" borderId="9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6" fillId="0" borderId="0" xfId="0" applyFont="1" applyFill="1" applyBorder="1" applyAlignment="1">
      <alignment vertical="top" wrapText="1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83" fontId="0" fillId="0" borderId="0" xfId="0" applyNumberFormat="1">
      <alignment vertical="center"/>
    </xf>
    <xf numFmtId="0" fontId="12" fillId="6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15</xdr:row>
      <xdr:rowOff>0</xdr:rowOff>
    </xdr:to>
    <xdr:sp macro="[0]!서식" textlink="">
      <xdr:nvSpPr>
        <xdr:cNvPr id="2" name="하트 1">
          <a:extLst>
            <a:ext uri="{FF2B5EF4-FFF2-40B4-BE49-F238E27FC236}">
              <a16:creationId xmlns:a16="http://schemas.microsoft.com/office/drawing/2014/main" id="{93B6726B-4F7F-FA6F-FF9A-19D5B3667DD6}"/>
            </a:ext>
          </a:extLst>
        </xdr:cNvPr>
        <xdr:cNvSpPr/>
      </xdr:nvSpPr>
      <xdr:spPr>
        <a:xfrm>
          <a:off x="2308860" y="2918460"/>
          <a:ext cx="807720" cy="44196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  <a:endParaRPr lang="en-US" altLang="ko-KR" sz="1100" kern="1200"/>
        </a:p>
        <a:p>
          <a:pPr algn="l"/>
          <a:endParaRPr lang="ko-KR" altLang="en-US" sz="1100" kern="1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창식" refreshedDate="45672.794347106479" createdVersion="8" refreshedVersion="8" minRefreshableVersion="3" recordCount="12" xr:uid="{68DAC053-D304-437C-9977-91461955161D}">
  <cacheSource type="worksheet">
    <worksheetSource ref="A3:F15" sheet="분석작업-2"/>
  </cacheSource>
  <cacheFields count="7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  <cacheField name="평균" numFmtId="0" formula=" (수량+매출액 )/2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C74834-8156-40D3-99A4-39ECBC53DDA8}" name="피벗 테이블2" cacheId="10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7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  <pivotField dragToRow="0" dragToCol="0" dragToPage="0" showAll="0" defaultSubtota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83"/>
    <dataField name="평균 : 매출액" fld="5" subtotal="average" baseField="2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dimension ref="A1:F9"/>
  <sheetViews>
    <sheetView topLeftCell="A7" workbookViewId="0">
      <selection activeCell="F10" sqref="F10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209</v>
      </c>
      <c r="B3" s="1" t="s">
        <v>89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4">
      <c r="A4" s="1" t="s">
        <v>214</v>
      </c>
      <c r="B4" s="1" t="s">
        <v>220</v>
      </c>
      <c r="C4" s="1" t="s">
        <v>221</v>
      </c>
      <c r="D4" s="1" t="s">
        <v>222</v>
      </c>
      <c r="E4" s="1">
        <v>5</v>
      </c>
      <c r="F4" s="2">
        <v>2500000</v>
      </c>
    </row>
    <row r="5" spans="1:6" x14ac:dyDescent="0.4">
      <c r="A5" s="1" t="s">
        <v>215</v>
      </c>
      <c r="B5" s="1" t="s">
        <v>223</v>
      </c>
      <c r="C5" s="1" t="s">
        <v>224</v>
      </c>
      <c r="D5" s="1" t="s">
        <v>222</v>
      </c>
      <c r="E5" s="1">
        <v>7</v>
      </c>
      <c r="F5" s="2">
        <v>2700000</v>
      </c>
    </row>
    <row r="6" spans="1:6" x14ac:dyDescent="0.4">
      <c r="A6" s="1" t="s">
        <v>216</v>
      </c>
      <c r="B6" s="1" t="s">
        <v>225</v>
      </c>
      <c r="C6" s="1" t="s">
        <v>224</v>
      </c>
      <c r="D6" s="1" t="s">
        <v>226</v>
      </c>
      <c r="E6" s="1">
        <v>2</v>
      </c>
      <c r="F6" s="2">
        <v>1800000</v>
      </c>
    </row>
    <row r="7" spans="1:6" x14ac:dyDescent="0.4">
      <c r="A7" s="1" t="s">
        <v>217</v>
      </c>
      <c r="B7" s="1" t="s">
        <v>227</v>
      </c>
      <c r="C7" s="1" t="s">
        <v>221</v>
      </c>
      <c r="D7" s="1" t="s">
        <v>226</v>
      </c>
      <c r="E7" s="1">
        <v>4</v>
      </c>
      <c r="F7" s="2">
        <v>2000000</v>
      </c>
    </row>
    <row r="8" spans="1:6" x14ac:dyDescent="0.4">
      <c r="A8" s="1" t="s">
        <v>218</v>
      </c>
      <c r="B8" s="1" t="s">
        <v>228</v>
      </c>
      <c r="C8" s="1" t="s">
        <v>224</v>
      </c>
      <c r="D8" s="1" t="s">
        <v>229</v>
      </c>
      <c r="E8" s="1">
        <v>1</v>
      </c>
      <c r="F8" s="2">
        <v>1200000</v>
      </c>
    </row>
    <row r="9" spans="1:6" x14ac:dyDescent="0.4">
      <c r="A9" s="1" t="s">
        <v>219</v>
      </c>
      <c r="B9" s="1" t="s">
        <v>230</v>
      </c>
      <c r="C9" s="1" t="s">
        <v>221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dimension ref="A1:F15"/>
  <sheetViews>
    <sheetView workbookViewId="0">
      <selection activeCell="K10" sqref="K10"/>
    </sheetView>
  </sheetViews>
  <sheetFormatPr defaultRowHeight="17.399999999999999" x14ac:dyDescent="0.4"/>
  <cols>
    <col min="3" max="3" width="9.09765625" bestFit="1" customWidth="1"/>
    <col min="6" max="6" width="10.8984375" bestFit="1" customWidth="1"/>
  </cols>
  <sheetData>
    <row r="1" spans="1:6" ht="20.399999999999999" x14ac:dyDescent="0.4">
      <c r="A1" s="49" t="s">
        <v>1</v>
      </c>
      <c r="B1" s="49"/>
      <c r="C1" s="49"/>
      <c r="D1" s="49"/>
      <c r="E1" s="49"/>
      <c r="F1" s="49"/>
    </row>
    <row r="2" spans="1:6" x14ac:dyDescent="0.4">
      <c r="E2" s="1" t="s">
        <v>2</v>
      </c>
      <c r="F2" s="48">
        <v>45581</v>
      </c>
    </row>
    <row r="3" spans="1:6" ht="18" thickBot="1" x14ac:dyDescent="0.45">
      <c r="A3" s="26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</row>
    <row r="4" spans="1:6" ht="18" thickTop="1" x14ac:dyDescent="0.4">
      <c r="A4" s="21" t="s">
        <v>9</v>
      </c>
      <c r="B4" s="21" t="s">
        <v>10</v>
      </c>
      <c r="C4" s="22">
        <v>350000</v>
      </c>
      <c r="D4" s="23">
        <v>368</v>
      </c>
      <c r="E4" s="24">
        <v>0.1</v>
      </c>
      <c r="F4" s="25">
        <v>128800000</v>
      </c>
    </row>
    <row r="5" spans="1:6" x14ac:dyDescent="0.4">
      <c r="A5" s="3" t="s">
        <v>9</v>
      </c>
      <c r="B5" s="3" t="s">
        <v>11</v>
      </c>
      <c r="C5" s="18">
        <v>500000</v>
      </c>
      <c r="D5" s="19">
        <v>251</v>
      </c>
      <c r="E5" s="5">
        <v>0.13</v>
      </c>
      <c r="F5" s="20">
        <v>125500000</v>
      </c>
    </row>
    <row r="6" spans="1:6" x14ac:dyDescent="0.4">
      <c r="A6" s="3" t="s">
        <v>9</v>
      </c>
      <c r="B6" s="3" t="s">
        <v>12</v>
      </c>
      <c r="C6" s="18">
        <v>400000</v>
      </c>
      <c r="D6" s="19">
        <v>437</v>
      </c>
      <c r="E6" s="5">
        <v>0.11</v>
      </c>
      <c r="F6" s="20">
        <v>174800000</v>
      </c>
    </row>
    <row r="7" spans="1:6" x14ac:dyDescent="0.4">
      <c r="A7" s="3" t="s">
        <v>13</v>
      </c>
      <c r="B7" s="3" t="s">
        <v>10</v>
      </c>
      <c r="C7" s="18">
        <v>350000</v>
      </c>
      <c r="D7" s="19">
        <v>244</v>
      </c>
      <c r="E7" s="5">
        <v>0.1</v>
      </c>
      <c r="F7" s="20">
        <v>85400000</v>
      </c>
    </row>
    <row r="8" spans="1:6" x14ac:dyDescent="0.4">
      <c r="A8" s="3" t="s">
        <v>13</v>
      </c>
      <c r="B8" s="3" t="s">
        <v>11</v>
      </c>
      <c r="C8" s="18">
        <v>500000</v>
      </c>
      <c r="D8" s="19">
        <v>358</v>
      </c>
      <c r="E8" s="5">
        <v>0.13</v>
      </c>
      <c r="F8" s="20">
        <v>179000000</v>
      </c>
    </row>
    <row r="9" spans="1:6" x14ac:dyDescent="0.4">
      <c r="A9" s="3" t="s">
        <v>13</v>
      </c>
      <c r="B9" s="3" t="s">
        <v>12</v>
      </c>
      <c r="C9" s="18">
        <v>400000</v>
      </c>
      <c r="D9" s="19">
        <v>366</v>
      </c>
      <c r="E9" s="5">
        <v>0.11</v>
      </c>
      <c r="F9" s="20">
        <v>146400000</v>
      </c>
    </row>
    <row r="10" spans="1:6" x14ac:dyDescent="0.4">
      <c r="A10" s="3" t="s">
        <v>14</v>
      </c>
      <c r="B10" s="3" t="s">
        <v>10</v>
      </c>
      <c r="C10" s="18">
        <v>350000</v>
      </c>
      <c r="D10" s="19">
        <v>438</v>
      </c>
      <c r="E10" s="5">
        <v>0.1</v>
      </c>
      <c r="F10" s="20">
        <v>153300000</v>
      </c>
    </row>
    <row r="11" spans="1:6" x14ac:dyDescent="0.4">
      <c r="A11" s="3" t="s">
        <v>14</v>
      </c>
      <c r="B11" s="3" t="s">
        <v>11</v>
      </c>
      <c r="C11" s="18">
        <v>500000</v>
      </c>
      <c r="D11" s="19">
        <v>254</v>
      </c>
      <c r="E11" s="5">
        <v>0.13</v>
      </c>
      <c r="F11" s="20">
        <v>127000000</v>
      </c>
    </row>
    <row r="12" spans="1:6" x14ac:dyDescent="0.4">
      <c r="A12" s="3" t="s">
        <v>14</v>
      </c>
      <c r="B12" s="3" t="s">
        <v>12</v>
      </c>
      <c r="C12" s="18">
        <v>400000</v>
      </c>
      <c r="D12" s="19">
        <v>264</v>
      </c>
      <c r="E12" s="5">
        <v>0.11</v>
      </c>
      <c r="F12" s="20">
        <v>105600000</v>
      </c>
    </row>
    <row r="13" spans="1:6" x14ac:dyDescent="0.4">
      <c r="A13" s="3" t="s">
        <v>15</v>
      </c>
      <c r="B13" s="3" t="s">
        <v>10</v>
      </c>
      <c r="C13" s="18">
        <v>350000</v>
      </c>
      <c r="D13" s="19">
        <v>351</v>
      </c>
      <c r="E13" s="5">
        <v>0.1</v>
      </c>
      <c r="F13" s="20">
        <v>122850000</v>
      </c>
    </row>
    <row r="14" spans="1:6" x14ac:dyDescent="0.4">
      <c r="A14" s="3" t="s">
        <v>15</v>
      </c>
      <c r="B14" s="3" t="s">
        <v>11</v>
      </c>
      <c r="C14" s="18">
        <v>500000</v>
      </c>
      <c r="D14" s="19">
        <v>233</v>
      </c>
      <c r="E14" s="5">
        <v>0.13</v>
      </c>
      <c r="F14" s="20">
        <v>116500000</v>
      </c>
    </row>
    <row r="15" spans="1:6" x14ac:dyDescent="0.4">
      <c r="A15" s="3" t="s">
        <v>15</v>
      </c>
      <c r="B15" s="3" t="s">
        <v>12</v>
      </c>
      <c r="C15" s="18">
        <v>400000</v>
      </c>
      <c r="D15" s="19">
        <v>349</v>
      </c>
      <c r="E15" s="5">
        <v>0.11</v>
      </c>
      <c r="F15" s="20">
        <v>139600000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dimension ref="A1:G29"/>
  <sheetViews>
    <sheetView workbookViewId="0">
      <selection activeCell="A19" sqref="A19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14" t="s">
        <v>193</v>
      </c>
      <c r="B1" s="14"/>
      <c r="C1" s="14"/>
      <c r="D1" s="14"/>
      <c r="E1" s="14"/>
      <c r="F1" s="14"/>
      <c r="G1" s="1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232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233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dimension ref="A1:J39"/>
  <sheetViews>
    <sheetView topLeftCell="A7" workbookViewId="0">
      <selection activeCell="J18" sqref="J18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15" t="s">
        <v>82</v>
      </c>
      <c r="B13" s="16"/>
      <c r="C13" s="16"/>
      <c r="D13" s="17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45387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>
        <f>IF(RIGHT(G17,1)="C",I17-H17+TIME(,10,),I17-H17)</f>
        <v>0.11111111111111113</v>
      </c>
    </row>
    <row r="18" spans="1:10" x14ac:dyDescent="0.4">
      <c r="A18" s="3" t="s">
        <v>99</v>
      </c>
      <c r="B18" s="10">
        <v>45387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45389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45392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45392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45392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45394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45394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45396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45396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194</v>
      </c>
    </row>
    <row r="29" spans="1:10" x14ac:dyDescent="0.4">
      <c r="A29" s="3" t="s">
        <v>195</v>
      </c>
      <c r="B29" s="3" t="s">
        <v>196</v>
      </c>
      <c r="C29" s="3" t="s">
        <v>197</v>
      </c>
      <c r="D29" s="9" t="s">
        <v>198</v>
      </c>
    </row>
    <row r="30" spans="1:10" x14ac:dyDescent="0.4">
      <c r="A30" s="3" t="s">
        <v>199</v>
      </c>
      <c r="B30" s="13">
        <v>2.2999999999999998</v>
      </c>
      <c r="C30" s="13">
        <v>1.8</v>
      </c>
      <c r="D30" s="3" t="str">
        <f>CHOOSE(INT(AVERAGE($B30,$C30)),"우수","보통","주의")</f>
        <v>보통</v>
      </c>
    </row>
    <row r="31" spans="1:10" x14ac:dyDescent="0.4">
      <c r="A31" s="3" t="s">
        <v>200</v>
      </c>
      <c r="B31" s="13">
        <v>1.3</v>
      </c>
      <c r="C31" s="13">
        <v>0.9</v>
      </c>
      <c r="D31" s="3" t="str">
        <f t="shared" ref="D31:D39" si="1">CHOOSE(INT(AVERAGE($B31,$C31)),"우수","보통","주의")</f>
        <v>우수</v>
      </c>
    </row>
    <row r="32" spans="1:10" x14ac:dyDescent="0.4">
      <c r="A32" s="3" t="s">
        <v>201</v>
      </c>
      <c r="B32" s="13">
        <v>2.1</v>
      </c>
      <c r="C32" s="13">
        <v>2.2000000000000002</v>
      </c>
      <c r="D32" s="3" t="str">
        <f t="shared" si="1"/>
        <v>보통</v>
      </c>
    </row>
    <row r="33" spans="1:4" x14ac:dyDescent="0.4">
      <c r="A33" s="3" t="s">
        <v>202</v>
      </c>
      <c r="B33" s="13">
        <v>3.2</v>
      </c>
      <c r="C33" s="13">
        <v>3</v>
      </c>
      <c r="D33" s="3" t="str">
        <f t="shared" si="1"/>
        <v>주의</v>
      </c>
    </row>
    <row r="34" spans="1:4" x14ac:dyDescent="0.4">
      <c r="A34" s="3" t="s">
        <v>203</v>
      </c>
      <c r="B34" s="13">
        <v>1.4</v>
      </c>
      <c r="C34" s="13">
        <v>1.1000000000000001</v>
      </c>
      <c r="D34" s="3" t="str">
        <f t="shared" si="1"/>
        <v>우수</v>
      </c>
    </row>
    <row r="35" spans="1:4" x14ac:dyDescent="0.4">
      <c r="A35" s="3" t="s">
        <v>204</v>
      </c>
      <c r="B35" s="13">
        <v>0.9</v>
      </c>
      <c r="C35" s="13">
        <v>1.2</v>
      </c>
      <c r="D35" s="3" t="str">
        <f t="shared" si="1"/>
        <v>우수</v>
      </c>
    </row>
    <row r="36" spans="1:4" x14ac:dyDescent="0.4">
      <c r="A36" s="3" t="s">
        <v>205</v>
      </c>
      <c r="B36" s="13">
        <v>2.2000000000000002</v>
      </c>
      <c r="C36" s="13">
        <v>2</v>
      </c>
      <c r="D36" s="3" t="str">
        <f t="shared" si="1"/>
        <v>보통</v>
      </c>
    </row>
    <row r="37" spans="1:4" x14ac:dyDescent="0.4">
      <c r="A37" s="3" t="s">
        <v>206</v>
      </c>
      <c r="B37" s="13">
        <v>2</v>
      </c>
      <c r="C37" s="13">
        <v>1.7</v>
      </c>
      <c r="D37" s="3" t="str">
        <f t="shared" si="1"/>
        <v>우수</v>
      </c>
    </row>
    <row r="38" spans="1:4" x14ac:dyDescent="0.4">
      <c r="A38" s="3" t="s">
        <v>207</v>
      </c>
      <c r="B38" s="13">
        <v>2.9</v>
      </c>
      <c r="C38" s="13">
        <v>3.3</v>
      </c>
      <c r="D38" s="3" t="str">
        <f t="shared" si="1"/>
        <v>주의</v>
      </c>
    </row>
    <row r="39" spans="1:4" x14ac:dyDescent="0.4">
      <c r="A39" s="3" t="s">
        <v>208</v>
      </c>
      <c r="B39" s="13">
        <v>0.8</v>
      </c>
      <c r="C39" s="13">
        <v>1.3</v>
      </c>
      <c r="D39" s="3" t="str">
        <f t="shared" si="1"/>
        <v>우수</v>
      </c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8009B-F3C6-414E-9CAF-66A1A7E532A4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699218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32" t="s">
        <v>239</v>
      </c>
      <c r="C2" s="33"/>
      <c r="D2" s="39"/>
      <c r="E2" s="39"/>
      <c r="F2" s="39"/>
    </row>
    <row r="3" spans="2:6" collapsed="1" x14ac:dyDescent="0.4">
      <c r="B3" s="31"/>
      <c r="C3" s="31"/>
      <c r="D3" s="40" t="s">
        <v>241</v>
      </c>
      <c r="E3" s="40" t="s">
        <v>236</v>
      </c>
      <c r="F3" s="40" t="s">
        <v>238</v>
      </c>
    </row>
    <row r="4" spans="2:6" ht="46.8" hidden="1" outlineLevel="1" x14ac:dyDescent="0.4">
      <c r="B4" s="35"/>
      <c r="C4" s="35"/>
      <c r="D4" s="28"/>
      <c r="E4" s="42" t="s">
        <v>237</v>
      </c>
      <c r="F4" s="42" t="s">
        <v>237</v>
      </c>
    </row>
    <row r="5" spans="2:6" x14ac:dyDescent="0.4">
      <c r="B5" s="36" t="s">
        <v>240</v>
      </c>
      <c r="C5" s="37"/>
      <c r="D5" s="34"/>
      <c r="E5" s="34"/>
      <c r="F5" s="34"/>
    </row>
    <row r="6" spans="2:6" outlineLevel="1" x14ac:dyDescent="0.4">
      <c r="B6" s="35"/>
      <c r="C6" s="35" t="s">
        <v>234</v>
      </c>
      <c r="D6" s="29">
        <v>65000</v>
      </c>
      <c r="E6" s="41">
        <v>75000</v>
      </c>
      <c r="F6" s="41">
        <v>55000</v>
      </c>
    </row>
    <row r="7" spans="2:6" x14ac:dyDescent="0.4">
      <c r="B7" s="36" t="s">
        <v>242</v>
      </c>
      <c r="C7" s="37"/>
      <c r="D7" s="34"/>
      <c r="E7" s="34"/>
      <c r="F7" s="34"/>
    </row>
    <row r="8" spans="2:6" ht="18" outlineLevel="1" thickBot="1" x14ac:dyDescent="0.45">
      <c r="B8" s="38"/>
      <c r="C8" s="38" t="s">
        <v>235</v>
      </c>
      <c r="D8" s="30">
        <v>800000</v>
      </c>
      <c r="E8" s="30">
        <v>1200000</v>
      </c>
      <c r="F8" s="30">
        <v>400000</v>
      </c>
    </row>
    <row r="9" spans="2:6" x14ac:dyDescent="0.4">
      <c r="B9" t="s">
        <v>243</v>
      </c>
    </row>
    <row r="10" spans="2:6" x14ac:dyDescent="0.4">
      <c r="B10" t="s">
        <v>244</v>
      </c>
    </row>
    <row r="11" spans="2:6" x14ac:dyDescent="0.4">
      <c r="B11" t="s">
        <v>245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dimension ref="A1:G13"/>
  <sheetViews>
    <sheetView workbookViewId="0">
      <selection activeCell="F14" sqref="F14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14" t="s">
        <v>115</v>
      </c>
      <c r="B1" s="14"/>
      <c r="C1" s="14"/>
      <c r="D1" s="14"/>
      <c r="E1" s="14"/>
      <c r="F1" s="14"/>
      <c r="G1" s="14"/>
    </row>
    <row r="3" spans="1:7" x14ac:dyDescent="0.4">
      <c r="A3" s="3" t="s">
        <v>116</v>
      </c>
      <c r="B3" s="3" t="s">
        <v>117</v>
      </c>
      <c r="C3" s="3" t="s">
        <v>118</v>
      </c>
      <c r="D3" s="3" t="s">
        <v>119</v>
      </c>
      <c r="E3" s="3" t="s">
        <v>8</v>
      </c>
      <c r="F3" s="3" t="s">
        <v>120</v>
      </c>
      <c r="G3" s="3" t="s">
        <v>121</v>
      </c>
    </row>
    <row r="4" spans="1:7" x14ac:dyDescent="0.4">
      <c r="A4" s="3" t="s">
        <v>122</v>
      </c>
      <c r="B4" s="3" t="s">
        <v>123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124</v>
      </c>
      <c r="B5" s="3" t="s">
        <v>125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126</v>
      </c>
      <c r="B6" s="3" t="s">
        <v>127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128</v>
      </c>
      <c r="B7" s="3" t="s">
        <v>129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130</v>
      </c>
      <c r="B8" s="3" t="s">
        <v>131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132</v>
      </c>
      <c r="B9" s="3" t="s">
        <v>133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134</v>
      </c>
      <c r="B10" s="3" t="s">
        <v>135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136</v>
      </c>
      <c r="B11" s="3" t="s">
        <v>137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138</v>
      </c>
      <c r="B12" s="3" t="s">
        <v>139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140</v>
      </c>
      <c r="B13" s="3" t="s">
        <v>141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김창식" comment="만든 사람 김창식 날짜 2025-01-15">
      <inputCells r="D10" val="75000" numFmtId="41"/>
    </scenario>
    <scenario name="제품단가인하" locked="1" count="1" user="김창식" comment="만든 사람 김창식 날짜 2025-01-15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dimension ref="A1:F35"/>
  <sheetViews>
    <sheetView topLeftCell="A16" workbookViewId="0">
      <selection activeCell="B35" sqref="B35"/>
    </sheetView>
  </sheetViews>
  <sheetFormatPr defaultRowHeight="17.399999999999999" x14ac:dyDescent="0.4"/>
  <cols>
    <col min="1" max="1" width="16.8984375" bestFit="1" customWidth="1"/>
    <col min="2" max="6" width="12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</cols>
  <sheetData>
    <row r="1" spans="1:6" ht="21" x14ac:dyDescent="0.4">
      <c r="A1" s="14" t="s">
        <v>142</v>
      </c>
      <c r="B1" s="14"/>
      <c r="C1" s="14"/>
      <c r="D1" s="14"/>
      <c r="E1" s="14"/>
      <c r="F1" s="14"/>
    </row>
    <row r="3" spans="1:6" x14ac:dyDescent="0.4">
      <c r="A3" s="3" t="s">
        <v>143</v>
      </c>
      <c r="B3" s="3" t="s">
        <v>144</v>
      </c>
      <c r="C3" s="3" t="s">
        <v>145</v>
      </c>
      <c r="D3" s="3" t="s">
        <v>146</v>
      </c>
      <c r="E3" s="3" t="s">
        <v>6</v>
      </c>
      <c r="F3" s="3" t="s">
        <v>147</v>
      </c>
    </row>
    <row r="4" spans="1:6" x14ac:dyDescent="0.4">
      <c r="A4" s="3" t="s">
        <v>148</v>
      </c>
      <c r="B4" s="3" t="s">
        <v>149</v>
      </c>
      <c r="C4" s="3" t="s">
        <v>150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148</v>
      </c>
      <c r="B5" s="3" t="s">
        <v>151</v>
      </c>
      <c r="C5" s="3" t="s">
        <v>152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148</v>
      </c>
      <c r="B6" s="3" t="s">
        <v>153</v>
      </c>
      <c r="C6" s="3" t="s">
        <v>154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148</v>
      </c>
      <c r="B7" s="3" t="s">
        <v>155</v>
      </c>
      <c r="C7" s="3" t="s">
        <v>156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157</v>
      </c>
      <c r="B8" s="3" t="s">
        <v>149</v>
      </c>
      <c r="C8" s="3" t="s">
        <v>152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157</v>
      </c>
      <c r="B9" s="3" t="s">
        <v>151</v>
      </c>
      <c r="C9" s="3" t="s">
        <v>154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157</v>
      </c>
      <c r="B10" s="3" t="s">
        <v>153</v>
      </c>
      <c r="C10" s="3" t="s">
        <v>150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157</v>
      </c>
      <c r="B11" s="3" t="s">
        <v>155</v>
      </c>
      <c r="C11" s="3" t="s">
        <v>156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158</v>
      </c>
      <c r="B12" s="3" t="s">
        <v>149</v>
      </c>
      <c r="C12" s="3" t="s">
        <v>150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158</v>
      </c>
      <c r="B13" s="3" t="s">
        <v>151</v>
      </c>
      <c r="C13" s="3" t="s">
        <v>152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158</v>
      </c>
      <c r="B14" s="3" t="s">
        <v>153</v>
      </c>
      <c r="C14" s="3" t="s">
        <v>154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158</v>
      </c>
      <c r="B15" s="3" t="s">
        <v>155</v>
      </c>
      <c r="C15" s="3" t="s">
        <v>156</v>
      </c>
      <c r="D15" s="4">
        <v>500</v>
      </c>
      <c r="E15" s="4">
        <v>22000</v>
      </c>
      <c r="F15" s="4">
        <v>11000000</v>
      </c>
    </row>
    <row r="18" spans="1:6" x14ac:dyDescent="0.4">
      <c r="A18" s="43" t="s">
        <v>143</v>
      </c>
      <c r="B18" t="s">
        <v>246</v>
      </c>
    </row>
    <row r="20" spans="1:6" x14ac:dyDescent="0.4">
      <c r="B20" s="43" t="s">
        <v>249</v>
      </c>
    </row>
    <row r="21" spans="1:6" x14ac:dyDescent="0.4">
      <c r="A21" s="43" t="s">
        <v>247</v>
      </c>
      <c r="B21" t="s">
        <v>151</v>
      </c>
      <c r="C21" t="s">
        <v>153</v>
      </c>
      <c r="D21" t="s">
        <v>155</v>
      </c>
      <c r="E21" t="s">
        <v>149</v>
      </c>
      <c r="F21" t="s">
        <v>248</v>
      </c>
    </row>
    <row r="22" spans="1:6" x14ac:dyDescent="0.4">
      <c r="A22" s="44" t="s">
        <v>150</v>
      </c>
      <c r="B22" s="46"/>
      <c r="C22" s="46"/>
      <c r="D22" s="46"/>
      <c r="E22" s="46"/>
      <c r="F22" s="46"/>
    </row>
    <row r="23" spans="1:6" x14ac:dyDescent="0.4">
      <c r="A23" s="45" t="s">
        <v>251</v>
      </c>
      <c r="B23" s="46" t="s">
        <v>254</v>
      </c>
      <c r="C23" s="46">
        <v>21000</v>
      </c>
      <c r="D23" s="46" t="s">
        <v>254</v>
      </c>
      <c r="E23" s="46">
        <v>19000</v>
      </c>
      <c r="F23" s="46">
        <v>19666.666666666668</v>
      </c>
    </row>
    <row r="24" spans="1:6" x14ac:dyDescent="0.4">
      <c r="A24" s="45" t="s">
        <v>253</v>
      </c>
      <c r="B24" s="27" t="s">
        <v>254</v>
      </c>
      <c r="C24" s="27">
        <v>31500000</v>
      </c>
      <c r="D24" s="27" t="s">
        <v>254</v>
      </c>
      <c r="E24" s="27">
        <v>22800000</v>
      </c>
      <c r="F24" s="27">
        <v>25700000</v>
      </c>
    </row>
    <row r="25" spans="1:6" x14ac:dyDescent="0.4">
      <c r="A25" s="44" t="s">
        <v>152</v>
      </c>
      <c r="B25" s="46"/>
      <c r="C25" s="46"/>
      <c r="D25" s="46"/>
      <c r="E25" s="46"/>
      <c r="F25" s="46"/>
    </row>
    <row r="26" spans="1:6" x14ac:dyDescent="0.4">
      <c r="A26" s="45" t="s">
        <v>251</v>
      </c>
      <c r="B26" s="46">
        <v>17500</v>
      </c>
      <c r="C26" s="46" t="s">
        <v>254</v>
      </c>
      <c r="D26" s="46" t="s">
        <v>254</v>
      </c>
      <c r="E26" s="46">
        <v>22000</v>
      </c>
      <c r="F26" s="46">
        <v>19000</v>
      </c>
    </row>
    <row r="27" spans="1:6" x14ac:dyDescent="0.4">
      <c r="A27" s="45" t="s">
        <v>253</v>
      </c>
      <c r="B27" s="27">
        <v>24500000</v>
      </c>
      <c r="C27" s="27" t="s">
        <v>254</v>
      </c>
      <c r="D27" s="27" t="s">
        <v>254</v>
      </c>
      <c r="E27" s="27">
        <v>26400000</v>
      </c>
      <c r="F27" s="27">
        <v>25133333.333333332</v>
      </c>
    </row>
    <row r="28" spans="1:6" x14ac:dyDescent="0.4">
      <c r="A28" s="44" t="s">
        <v>154</v>
      </c>
      <c r="B28" s="46"/>
      <c r="C28" s="46"/>
      <c r="D28" s="46"/>
      <c r="E28" s="46"/>
      <c r="F28" s="46"/>
    </row>
    <row r="29" spans="1:6" x14ac:dyDescent="0.4">
      <c r="A29" s="45" t="s">
        <v>251</v>
      </c>
      <c r="B29" s="46">
        <v>18000</v>
      </c>
      <c r="C29" s="46">
        <v>16500</v>
      </c>
      <c r="D29" s="46" t="s">
        <v>254</v>
      </c>
      <c r="E29" s="46" t="s">
        <v>254</v>
      </c>
      <c r="F29" s="46">
        <v>17000</v>
      </c>
    </row>
    <row r="30" spans="1:6" x14ac:dyDescent="0.4">
      <c r="A30" s="45" t="s">
        <v>253</v>
      </c>
      <c r="B30" s="27">
        <v>25200000</v>
      </c>
      <c r="C30" s="27">
        <v>24750000</v>
      </c>
      <c r="D30" s="27" t="s">
        <v>254</v>
      </c>
      <c r="E30" s="27" t="s">
        <v>254</v>
      </c>
      <c r="F30" s="27">
        <v>24900000</v>
      </c>
    </row>
    <row r="31" spans="1:6" x14ac:dyDescent="0.4">
      <c r="A31" s="44" t="s">
        <v>156</v>
      </c>
      <c r="B31" s="46"/>
      <c r="C31" s="46"/>
      <c r="D31" s="46"/>
      <c r="E31" s="46"/>
      <c r="F31" s="46"/>
    </row>
    <row r="32" spans="1:6" x14ac:dyDescent="0.4">
      <c r="A32" s="45" t="s">
        <v>251</v>
      </c>
      <c r="B32" s="46" t="s">
        <v>254</v>
      </c>
      <c r="C32" s="46" t="s">
        <v>254</v>
      </c>
      <c r="D32" s="46">
        <v>25666.666666666668</v>
      </c>
      <c r="E32" s="46" t="s">
        <v>254</v>
      </c>
      <c r="F32" s="46">
        <v>25666.666666666668</v>
      </c>
    </row>
    <row r="33" spans="1:6" x14ac:dyDescent="0.4">
      <c r="A33" s="45" t="s">
        <v>253</v>
      </c>
      <c r="B33" s="27" t="s">
        <v>254</v>
      </c>
      <c r="C33" s="27" t="s">
        <v>254</v>
      </c>
      <c r="D33" s="27">
        <v>12833333.333333334</v>
      </c>
      <c r="E33" s="27" t="s">
        <v>254</v>
      </c>
      <c r="F33" s="27">
        <v>12833333.333333334</v>
      </c>
    </row>
    <row r="34" spans="1:6" x14ac:dyDescent="0.4">
      <c r="A34" s="44" t="s">
        <v>250</v>
      </c>
      <c r="B34" s="46">
        <v>17666.666666666668</v>
      </c>
      <c r="C34" s="46">
        <v>18000</v>
      </c>
      <c r="D34" s="46">
        <v>25666.666666666668</v>
      </c>
      <c r="E34" s="46">
        <v>20000</v>
      </c>
      <c r="F34" s="46">
        <v>20333.333333333332</v>
      </c>
    </row>
    <row r="35" spans="1:6" x14ac:dyDescent="0.4">
      <c r="A35" s="44" t="s">
        <v>252</v>
      </c>
      <c r="B35" s="27">
        <v>24733333.333333332</v>
      </c>
      <c r="C35" s="27">
        <v>27000000</v>
      </c>
      <c r="D35" s="27">
        <v>12833333.333333334</v>
      </c>
      <c r="E35" s="27">
        <v>24000000</v>
      </c>
      <c r="F35" s="27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dimension ref="A1:F12"/>
  <sheetViews>
    <sheetView tabSelected="1" workbookViewId="0">
      <selection activeCell="E15" sqref="E15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14" t="s">
        <v>159</v>
      </c>
      <c r="B1" s="14"/>
      <c r="C1" s="14"/>
      <c r="D1" s="14"/>
      <c r="E1" s="14"/>
      <c r="F1" s="14"/>
    </row>
    <row r="3" spans="1:6" x14ac:dyDescent="0.4">
      <c r="A3" s="47" t="s">
        <v>160</v>
      </c>
      <c r="B3" s="47" t="s">
        <v>161</v>
      </c>
      <c r="C3" s="47" t="s">
        <v>162</v>
      </c>
      <c r="D3" s="47" t="s">
        <v>163</v>
      </c>
      <c r="E3" s="47" t="s">
        <v>164</v>
      </c>
      <c r="F3" s="47" t="s">
        <v>165</v>
      </c>
    </row>
    <row r="4" spans="1:6" x14ac:dyDescent="0.4">
      <c r="A4" s="3" t="s">
        <v>166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167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168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169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170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171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172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173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174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dimension ref="A1:G15"/>
  <sheetViews>
    <sheetView topLeftCell="A16" workbookViewId="0">
      <selection activeCell="J28" sqref="J28"/>
    </sheetView>
  </sheetViews>
  <sheetFormatPr defaultRowHeight="17.399999999999999" x14ac:dyDescent="0.4"/>
  <sheetData>
    <row r="1" spans="1:7" ht="21" x14ac:dyDescent="0.4">
      <c r="A1" s="14" t="s">
        <v>175</v>
      </c>
      <c r="B1" s="14"/>
      <c r="C1" s="14"/>
      <c r="D1" s="14"/>
      <c r="E1" s="14"/>
      <c r="F1" s="14"/>
      <c r="G1" s="14"/>
    </row>
    <row r="3" spans="1:7" x14ac:dyDescent="0.4">
      <c r="A3" s="3" t="s">
        <v>111</v>
      </c>
      <c r="B3" s="3" t="s">
        <v>112</v>
      </c>
      <c r="C3" s="3" t="s">
        <v>176</v>
      </c>
      <c r="D3" s="3" t="s">
        <v>177</v>
      </c>
      <c r="E3" s="3" t="s">
        <v>178</v>
      </c>
      <c r="F3" s="3" t="s">
        <v>179</v>
      </c>
      <c r="G3" s="3" t="s">
        <v>180</v>
      </c>
    </row>
    <row r="4" spans="1:7" x14ac:dyDescent="0.4">
      <c r="A4" s="3" t="s">
        <v>181</v>
      </c>
      <c r="B4" s="3" t="s">
        <v>114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182</v>
      </c>
      <c r="B5" s="3" t="s">
        <v>113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183</v>
      </c>
      <c r="B6" s="3" t="s">
        <v>114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184</v>
      </c>
      <c r="B7" s="3" t="s">
        <v>114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185</v>
      </c>
      <c r="B8" s="3" t="s">
        <v>113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186</v>
      </c>
      <c r="B9" s="3" t="s">
        <v>114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187</v>
      </c>
      <c r="B10" s="3" t="s">
        <v>114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188</v>
      </c>
      <c r="B11" s="3" t="s">
        <v>113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189</v>
      </c>
      <c r="B12" s="3" t="s">
        <v>114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190</v>
      </c>
      <c r="B13" s="3" t="s">
        <v>113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191</v>
      </c>
      <c r="B14" s="3" t="s">
        <v>114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192</v>
      </c>
      <c r="B15" s="3" t="s">
        <v>113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김창식</cp:lastModifiedBy>
  <dcterms:created xsi:type="dcterms:W3CDTF">2023-12-05T07:56:06Z</dcterms:created>
  <dcterms:modified xsi:type="dcterms:W3CDTF">2025-01-15T10:35:45Z</dcterms:modified>
</cp:coreProperties>
</file>