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2급기출\02 최신기출유형\"/>
    </mc:Choice>
  </mc:AlternateContent>
  <xr:revisionPtr revIDLastSave="0" documentId="13_ncr:1_{C39B1556-761D-4D57-A206-8B5067FE9762}" xr6:coauthVersionLast="47" xr6:coauthVersionMax="47" xr10:uidLastSave="{00000000-0000-0000-0000-000000000000}"/>
  <bookViews>
    <workbookView xWindow="-110" yWindow="-110" windowWidth="19420" windowHeight="10420" activeTab="1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'기본작업-3'!$A$18:$B$19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D31" i="4"/>
  <c r="D32" i="4"/>
  <c r="D33" i="4"/>
  <c r="D34" i="4"/>
  <c r="D35" i="4"/>
  <c r="D36" i="4"/>
  <c r="D37" i="4"/>
  <c r="D38" i="4"/>
  <c r="D39" i="4"/>
  <c r="D40" i="4"/>
  <c r="D30" i="4"/>
  <c r="J17" i="4"/>
  <c r="J3" i="4"/>
  <c r="E13" i="4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<sst xmlns="http://schemas.openxmlformats.org/spreadsheetml/2006/main" count="394" uniqueCount="253">
  <si>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</si>
  <si>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</si>
  <si>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</si>
  <si>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</si>
  <si>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</si>
  <si>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</si>
  <si>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</si>
  <si>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</si>
  <si>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</si>
  <si>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</si>
  <si>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</si>
  <si>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</si>
  <si>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</si>
  <si>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</si>
  <si>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</si>
  <si>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</si>
  <si>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</si>
  <si>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</si>
  <si>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</si>
  <si>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</si>
  <si>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</si>
  <si>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</si>
  <si>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</si>
  <si>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</si>
  <si>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</si>
  <si>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</si>
  <si>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</si>
  <si>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</si>
  <si>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</si>
  <si>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</si>
  <si>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</si>
  <si>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</si>
  <si>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</si>
  <si>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</si>
  <si>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</si>
  <si>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</si>
  <si>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</si>
  <si>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</si>
  <si>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</si>
  <si>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</si>
  <si>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</si>
  <si>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</si>
  <si>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</si>
  <si>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</si>
  <si>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</si>
  <si>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</si>
  <si>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</si>
  <si>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</si>
  <si>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</si>
  <si>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</si>
  <si>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</si>
  <si>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</si>
  <si>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</si>
  <si>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</si>
  <si>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</si>
  <si>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</si>
  <si>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</si>
  <si>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</si>
  <si>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</si>
  <si>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</si>
  <si>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</si>
  <si>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</si>
  <si>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</si>
  <si>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</si>
  <si>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</si>
  <si>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</si>
  <si>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</si>
  <si>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</si>
  <si>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</si>
  <si>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</si>
  <si>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</si>
  <si>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</si>
  <si>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</si>
  <si>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</si>
  <si>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</si>
  <si>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</si>
  <si>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</si>
  <si>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</si>
  <si>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</si>
  <si>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</si>
  <si>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</si>
  <si>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</si>
  <si>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</si>
  <si>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</si>
  <si>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</si>
  <si>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</si>
  <si>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</si>
  <si>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</si>
  <si>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</si>
  <si>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</si>
  <si>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</si>
  <si>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</si>
  <si>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</si>
  <si>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</si>
  <si>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</si>
  <si>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</si>
  <si>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</si>
  <si>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</si>
  <si>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</si>
  <si>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</si>
  <si>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</si>
  <si>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</si>
  <si>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</si>
  <si>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</si>
  <si>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</si>
  <si>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</si>
  <si>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</si>
  <si>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</si>
  <si>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</si>
  <si>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</si>
  <si>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</si>
  <si>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1학년 반배정표</t>
  </si>
  <si>
    <t>성명</t>
  </si>
  <si>
    <t>성별</t>
  </si>
  <si>
    <t>배정번호</t>
  </si>
  <si>
    <t>반</t>
  </si>
  <si>
    <t>김은소</t>
  </si>
  <si>
    <t>여</t>
  </si>
  <si>
    <t>임채빈</t>
  </si>
  <si>
    <t>남</t>
  </si>
  <si>
    <t>한아름</t>
  </si>
  <si>
    <t>유벼리</t>
  </si>
  <si>
    <t>강한후</t>
  </si>
  <si>
    <t>설진성</t>
  </si>
  <si>
    <t>박호영</t>
  </si>
  <si>
    <t>김새롬</t>
  </si>
  <si>
    <t>권충수</t>
  </si>
  <si>
    <t>임원이</t>
  </si>
  <si>
    <t>이구름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</si>
  <si>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</si>
  <si>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</si>
  <si>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</si>
  <si>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</si>
  <si>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</si>
  <si>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</si>
  <si>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</si>
  <si>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</si>
  <si>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</si>
  <si>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</si>
  <si>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</si>
  <si>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</si>
  <si>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</si>
  <si>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</si>
  <si>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</si>
  <si>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</si>
  <si>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</si>
  <si>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</si>
  <si>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</si>
  <si>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</si>
  <si>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</si>
  <si>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</si>
  <si>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</si>
  <si>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</si>
  <si>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</si>
  <si>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</si>
  <si>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</si>
  <si>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</si>
  <si>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</si>
  <si>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</si>
  <si>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</si>
  <si>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</si>
  <si>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</si>
  <si>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</si>
  <si>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</si>
  <si>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</si>
  <si>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</si>
  <si>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</si>
  <si>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</si>
  <si>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</si>
  <si>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</si>
  <si>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</si>
  <si>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</si>
  <si>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</si>
  <si>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</si>
  <si>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</si>
  <si>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</si>
  <si>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</si>
  <si>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</si>
  <si>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</si>
  <si>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</si>
  <si>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</si>
  <si>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</si>
  <si>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</si>
  <si>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</si>
  <si>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</si>
  <si>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</si>
  <si>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</si>
  <si>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</si>
  <si>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</si>
  <si>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</si>
  <si>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</si>
  <si>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</si>
  <si>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</si>
  <si>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</si>
  <si>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</si>
  <si>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</si>
  <si>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</si>
  <si>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</si>
  <si>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</si>
  <si>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</si>
  <si>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</si>
  <si>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</si>
  <si>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</si>
  <si>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</si>
  <si>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</si>
  <si>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</si>
  <si>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</si>
  <si>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</si>
  <si>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</si>
  <si>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</si>
  <si>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</si>
  <si>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</si>
  <si>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</si>
  <si>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</si>
  <si>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</si>
  <si>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</si>
  <si>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</si>
  <si>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</si>
  <si>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</si>
  <si>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</si>
  <si>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</si>
  <si>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</si>
  <si>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</si>
  <si>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</si>
  <si>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</si>
  <si>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</si>
  <si>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</si>
  <si>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</si>
  <si>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</si>
  <si>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</si>
  <si>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&gt;=90%</t>
    <phoneticPr fontId="2" type="noConversion"/>
  </si>
  <si>
    <t>&lt;</t>
    <phoneticPr fontId="2" type="noConversion"/>
  </si>
  <si>
    <t>타이어단가</t>
  </si>
  <si>
    <t>타이어미수금</t>
  </si>
  <si>
    <t>제품단가인상</t>
  </si>
  <si>
    <t>만든 사람 user 날짜 2024-10-24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</si>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</sst>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#,,&quot;백만원&quot;"/>
    <numFmt numFmtId="182" formatCode="&quot;₩&quot;#,##0_);[Red]\(&quot;₩&quot;#,##0\)"/>
    <numFmt numFmtId="184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 indent="1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2" fontId="0" fillId="0" borderId="6" xfId="0" applyNumberFormat="1" applyBorder="1">
      <alignment vertical="center"/>
    </xf>
    <xf numFmtId="0" fontId="0" fillId="0" borderId="6" xfId="0" applyBorder="1" applyAlignment="1">
      <alignment horizontal="left" vertical="center" indent="1"/>
    </xf>
    <xf numFmtId="9" fontId="0" fillId="0" borderId="6" xfId="2" applyFon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84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7">
    <dxf>
      <numFmt numFmtId="184" formatCode="#,##0_ 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F6F0391E-AAB9-8174-4A48-2760BF4A5311}"/>
            </a:ext>
          </a:extLst>
        </xdr:cNvPr>
        <xdr:cNvSpPr/>
      </xdr:nvSpPr>
      <xdr:spPr>
        <a:xfrm>
          <a:off x="2298700" y="2857500"/>
          <a:ext cx="806450" cy="64770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89.690653935184" createdVersion="8" refreshedVersion="8" minRefreshableVersion="3" recordCount="12" xr:uid="{8EE0D103-400E-4B63-844A-ABF840F92CCA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4A99AC-64FF-46E6-B476-97BED398388B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4"/>
    <dataField name="평균 : 매출액" fld="5" subtotal="average" baseField="2" baseItem="0" numFmtId="184"/>
  </dataFields>
  <formats count="9">
    <format dxfId="16">
      <pivotArea collapsedLevelsAreSubtotals="1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15">
      <pivotArea collapsedLevelsAreSubtotals="1" fieldPosition="0">
        <references count="1">
          <reference field="2" count="1">
            <x v="1"/>
          </reference>
        </references>
      </pivotArea>
    </format>
    <format dxfId="14">
      <pivotArea collapsedLevelsAreSubtotals="1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13">
      <pivotArea collapsedLevelsAreSubtotals="1" fieldPosition="0">
        <references count="1">
          <reference field="2" count="1">
            <x v="2"/>
          </reference>
        </references>
      </pivotArea>
    </format>
    <format dxfId="12">
      <pivotArea collapsedLevelsAreSubtotals="1" fieldPosition="0">
        <references count="2">
          <reference field="4294967294" count="2">
            <x v="0"/>
            <x v="1"/>
          </reference>
          <reference field="2" count="1" selected="0">
            <x v="2"/>
          </reference>
        </references>
      </pivotArea>
    </format>
    <format dxfId="11">
      <pivotArea collapsedLevelsAreSubtotals="1" fieldPosition="0">
        <references count="1">
          <reference field="2" count="1">
            <x v="3"/>
          </reference>
        </references>
      </pivotArea>
    </format>
    <format dxfId="10">
      <pivotArea collapsedLevelsAreSubtotals="1" fieldPosition="0">
        <references count="2">
          <reference field="4294967294" count="2">
            <x v="0"/>
            <x v="1"/>
          </reference>
          <reference field="2" count="1" selected="0">
            <x v="3"/>
          </reference>
        </references>
      </pivotArea>
    </format>
    <format dxfId="9">
      <pivotArea field="2" grandRow="1" outline="0" collapsedLevelsAreSubtotals="1" axis="axisRow" fieldPosition="0">
        <references count="1">
          <reference field="4294967294" count="2" selected="0">
            <x v="0"/>
            <x v="1"/>
          </reference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10" sqref="F10"/>
    </sheetView>
  </sheetViews>
  <sheetFormatPr defaultRowHeight="17" x14ac:dyDescent="0.45"/>
  <cols>
    <col min="6" max="6" width="10.58203125" bestFit="1" customWidth="1"/>
  </cols>
  <sheetData>
    <row r="1" spans="1:6" x14ac:dyDescent="0.45">
      <c r="A1" t="s">
        <v>0</v>
      </c>
    </row>
    <row r="3" spans="1:6" x14ac:dyDescent="0.45">
      <c r="A3" s="1" t="s">
        <v>208</v>
      </c>
      <c r="B3" s="1" t="s">
        <v>89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45">
      <c r="A4" s="1" t="s">
        <v>213</v>
      </c>
      <c r="B4" s="1" t="s">
        <v>219</v>
      </c>
      <c r="C4" s="1" t="s">
        <v>225</v>
      </c>
      <c r="D4" s="1" t="s">
        <v>227</v>
      </c>
      <c r="E4" s="1">
        <v>5</v>
      </c>
      <c r="F4" s="2">
        <v>2500000</v>
      </c>
    </row>
    <row r="5" spans="1:6" x14ac:dyDescent="0.45">
      <c r="A5" s="1" t="s">
        <v>214</v>
      </c>
      <c r="B5" s="1" t="s">
        <v>220</v>
      </c>
      <c r="C5" s="1" t="s">
        <v>226</v>
      </c>
      <c r="D5" s="1" t="s">
        <v>227</v>
      </c>
      <c r="E5" s="1">
        <v>7</v>
      </c>
      <c r="F5" s="2">
        <v>2700000</v>
      </c>
    </row>
    <row r="6" spans="1:6" x14ac:dyDescent="0.45">
      <c r="A6" s="1" t="s">
        <v>215</v>
      </c>
      <c r="B6" s="1" t="s">
        <v>221</v>
      </c>
      <c r="C6" s="1" t="s">
        <v>226</v>
      </c>
      <c r="D6" s="1" t="s">
        <v>228</v>
      </c>
      <c r="E6" s="1">
        <v>2</v>
      </c>
      <c r="F6" s="2">
        <v>1800000</v>
      </c>
    </row>
    <row r="7" spans="1:6" x14ac:dyDescent="0.45">
      <c r="A7" s="1" t="s">
        <v>216</v>
      </c>
      <c r="B7" s="1" t="s">
        <v>222</v>
      </c>
      <c r="C7" s="1" t="s">
        <v>225</v>
      </c>
      <c r="D7" s="1" t="s">
        <v>228</v>
      </c>
      <c r="E7" s="1">
        <v>4</v>
      </c>
      <c r="F7" s="2">
        <v>2000000</v>
      </c>
    </row>
    <row r="8" spans="1:6" x14ac:dyDescent="0.45">
      <c r="A8" s="1" t="s">
        <v>217</v>
      </c>
      <c r="B8" s="1" t="s">
        <v>223</v>
      </c>
      <c r="C8" s="1" t="s">
        <v>226</v>
      </c>
      <c r="D8" s="1" t="s">
        <v>229</v>
      </c>
      <c r="E8" s="1">
        <v>1</v>
      </c>
      <c r="F8" s="2">
        <v>1200000</v>
      </c>
    </row>
    <row r="9" spans="1:6" x14ac:dyDescent="0.45">
      <c r="A9" s="1" t="s">
        <v>218</v>
      </c>
      <c r="B9" s="1" t="s">
        <v>224</v>
      </c>
      <c r="C9" s="1" t="s">
        <v>225</v>
      </c>
      <c r="D9" s="1" t="s">
        <v>229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tabSelected="1" workbookViewId="0">
      <selection activeCell="I7" sqref="I7"/>
    </sheetView>
  </sheetViews>
  <sheetFormatPr defaultRowHeight="17" x14ac:dyDescent="0.45"/>
  <cols>
    <col min="3" max="3" width="9.58203125" bestFit="1" customWidth="1"/>
    <col min="6" max="6" width="10.75" bestFit="1" customWidth="1"/>
  </cols>
  <sheetData>
    <row r="1" spans="1:6" ht="21" x14ac:dyDescent="0.45">
      <c r="A1" s="18" t="s">
        <v>1</v>
      </c>
      <c r="B1" s="18"/>
      <c r="C1" s="18"/>
      <c r="D1" s="18"/>
      <c r="E1" s="18"/>
      <c r="F1" s="18"/>
    </row>
    <row r="2" spans="1:6" x14ac:dyDescent="0.45">
      <c r="E2" s="1" t="s">
        <v>2</v>
      </c>
      <c r="F2" s="50">
        <v>45215</v>
      </c>
    </row>
    <row r="3" spans="1:6" ht="17.5" thickBot="1" x14ac:dyDescent="0.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</row>
    <row r="4" spans="1:6" ht="17.5" thickTop="1" x14ac:dyDescent="0.45">
      <c r="A4" s="23" t="s">
        <v>9</v>
      </c>
      <c r="B4" s="23" t="s">
        <v>10</v>
      </c>
      <c r="C4" s="24">
        <v>350000</v>
      </c>
      <c r="D4" s="25">
        <v>368</v>
      </c>
      <c r="E4" s="26">
        <v>0.1</v>
      </c>
      <c r="F4" s="27">
        <v>128800000</v>
      </c>
    </row>
    <row r="5" spans="1:6" x14ac:dyDescent="0.45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45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45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45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45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45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45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45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45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45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x14ac:dyDescent="0.45">
      <c r="A15" s="3" t="s">
        <v>15</v>
      </c>
      <c r="B15" s="3" t="s">
        <v>12</v>
      </c>
      <c r="C15" s="20">
        <v>400000</v>
      </c>
      <c r="D15" s="21">
        <v>349</v>
      </c>
      <c r="E15" s="5">
        <v>0.11</v>
      </c>
      <c r="F15" s="22">
        <v>139600000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3"/>
  <sheetViews>
    <sheetView workbookViewId="0">
      <selection activeCell="A19" sqref="A19"/>
    </sheetView>
  </sheetViews>
  <sheetFormatPr defaultRowHeight="17" x14ac:dyDescent="0.45"/>
  <cols>
    <col min="3" max="3" width="10.4140625" bestFit="1" customWidth="1"/>
  </cols>
  <sheetData>
    <row r="1" spans="1:7" ht="21" x14ac:dyDescent="0.45">
      <c r="A1" s="14" t="s">
        <v>207</v>
      </c>
      <c r="B1" s="14"/>
      <c r="C1" s="14"/>
      <c r="D1" s="14"/>
      <c r="E1" s="14"/>
      <c r="F1" s="14"/>
      <c r="G1" s="14"/>
    </row>
    <row r="3" spans="1:7" x14ac:dyDescent="0.45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5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5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5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5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5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5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5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5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5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5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5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5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5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3" t="s">
        <v>20</v>
      </c>
      <c r="B18" s="3" t="s">
        <v>22</v>
      </c>
      <c r="C18" s="1"/>
      <c r="D18" s="1"/>
      <c r="E18" s="1"/>
      <c r="F18" s="1"/>
      <c r="G18" s="1"/>
    </row>
    <row r="19" spans="1:7" x14ac:dyDescent="0.45">
      <c r="A19" s="3" t="s">
        <v>231</v>
      </c>
      <c r="B19" s="1" t="s">
        <v>230</v>
      </c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3" spans="1:7" x14ac:dyDescent="0.45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40"/>
  <sheetViews>
    <sheetView topLeftCell="A25" workbookViewId="0">
      <selection activeCell="D31" sqref="D31"/>
    </sheetView>
  </sheetViews>
  <sheetFormatPr defaultRowHeight="17" x14ac:dyDescent="0.45"/>
  <cols>
    <col min="2" max="2" width="10.83203125" bestFit="1" customWidth="1"/>
    <col min="3" max="3" width="9.83203125" bestFit="1" customWidth="1"/>
    <col min="4" max="4" width="11" bestFit="1" customWidth="1"/>
    <col min="5" max="5" width="10.58203125" bestFit="1" customWidth="1"/>
    <col min="7" max="7" width="9.08203125" bestFit="1" customWidth="1"/>
    <col min="8" max="8" width="11.08203125" bestFit="1" customWidth="1"/>
    <col min="9" max="9" width="9.33203125" bestFit="1" customWidth="1"/>
  </cols>
  <sheetData>
    <row r="1" spans="1:10" x14ac:dyDescent="0.45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5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5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2000+YEAR(MID(I3,5,2))-YEAR(H3)</f>
        <v>1888</v>
      </c>
    </row>
    <row r="4" spans="1:10" x14ac:dyDescent="0.45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/>
    </row>
    <row r="5" spans="1:10" x14ac:dyDescent="0.45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/>
    </row>
    <row r="6" spans="1:10" x14ac:dyDescent="0.45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/>
    </row>
    <row r="7" spans="1:10" x14ac:dyDescent="0.45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/>
    </row>
    <row r="8" spans="1:10" x14ac:dyDescent="0.45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/>
    </row>
    <row r="9" spans="1:10" x14ac:dyDescent="0.45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/>
    </row>
    <row r="10" spans="1:10" x14ac:dyDescent="0.45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/>
    </row>
    <row r="11" spans="1:10" x14ac:dyDescent="0.45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/>
    </row>
    <row r="12" spans="1:10" x14ac:dyDescent="0.45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/>
    </row>
    <row r="13" spans="1:10" x14ac:dyDescent="0.45">
      <c r="A13" s="15" t="s">
        <v>82</v>
      </c>
      <c r="B13" s="16"/>
      <c r="C13" s="16"/>
      <c r="D13" s="17"/>
      <c r="E13" s="4">
        <f>DSUM(A2:E12,E2,A2:A3)/DCOUNTA(A2:E12,A2,A2:A3)</f>
        <v>470025</v>
      </c>
      <c r="G13" s="3" t="s">
        <v>83</v>
      </c>
      <c r="H13" s="10">
        <v>42201</v>
      </c>
      <c r="I13" s="3" t="s">
        <v>84</v>
      </c>
      <c r="J13" s="11"/>
    </row>
    <row r="15" spans="1:10" x14ac:dyDescent="0.45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5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5">
      <c r="A17" s="3" t="s">
        <v>97</v>
      </c>
      <c r="B17" s="10">
        <v>45021</v>
      </c>
      <c r="C17" s="3">
        <v>4</v>
      </c>
      <c r="D17" s="10"/>
      <c r="G17" s="3" t="s">
        <v>98</v>
      </c>
      <c r="H17" s="12">
        <v>0.375</v>
      </c>
      <c r="I17" s="12">
        <v>0.47916666666666669</v>
      </c>
      <c r="J17" s="12">
        <f>TIME(I17-H17,I17-H17,0)</f>
        <v>0</v>
      </c>
    </row>
    <row r="18" spans="1:10" x14ac:dyDescent="0.45">
      <c r="A18" s="3" t="s">
        <v>99</v>
      </c>
      <c r="B18" s="10">
        <v>45021</v>
      </c>
      <c r="C18" s="3">
        <v>5</v>
      </c>
      <c r="D18" s="3"/>
      <c r="G18" s="3" t="s">
        <v>100</v>
      </c>
      <c r="H18" s="12">
        <v>0.54166666666666663</v>
      </c>
      <c r="I18" s="12">
        <v>0.60416666666666663</v>
      </c>
      <c r="J18" s="12"/>
    </row>
    <row r="19" spans="1:10" x14ac:dyDescent="0.45">
      <c r="A19" s="3" t="s">
        <v>101</v>
      </c>
      <c r="B19" s="10">
        <v>45023</v>
      </c>
      <c r="C19" s="3">
        <v>5</v>
      </c>
      <c r="D19" s="3"/>
      <c r="G19" s="3" t="s">
        <v>102</v>
      </c>
      <c r="H19" s="12">
        <v>0.375</v>
      </c>
      <c r="I19" s="12">
        <v>0.47916666666666669</v>
      </c>
      <c r="J19" s="12"/>
    </row>
    <row r="20" spans="1:10" x14ac:dyDescent="0.45">
      <c r="A20" s="3" t="s">
        <v>103</v>
      </c>
      <c r="B20" s="10">
        <v>45026</v>
      </c>
      <c r="C20" s="3">
        <v>6</v>
      </c>
      <c r="D20" s="3"/>
      <c r="G20" s="3" t="s">
        <v>100</v>
      </c>
      <c r="H20" s="12">
        <v>0.54166666666666663</v>
      </c>
      <c r="I20" s="12">
        <v>0.60416666666666663</v>
      </c>
      <c r="J20" s="12"/>
    </row>
    <row r="21" spans="1:10" x14ac:dyDescent="0.45">
      <c r="A21" s="3" t="s">
        <v>104</v>
      </c>
      <c r="B21" s="10">
        <v>45026</v>
      </c>
      <c r="C21" s="3">
        <v>4</v>
      </c>
      <c r="D21" s="3"/>
      <c r="G21" s="3" t="s">
        <v>100</v>
      </c>
      <c r="H21" s="12">
        <v>0.375</v>
      </c>
      <c r="I21" s="12">
        <v>0.4375</v>
      </c>
      <c r="J21" s="12"/>
    </row>
    <row r="22" spans="1:10" x14ac:dyDescent="0.45">
      <c r="A22" s="3" t="s">
        <v>105</v>
      </c>
      <c r="B22" s="10">
        <v>45026</v>
      </c>
      <c r="C22" s="3">
        <v>5</v>
      </c>
      <c r="D22" s="3"/>
      <c r="G22" s="3" t="s">
        <v>98</v>
      </c>
      <c r="H22" s="12">
        <v>0.375</v>
      </c>
      <c r="I22" s="12">
        <v>0.47916666666666669</v>
      </c>
      <c r="J22" s="12"/>
    </row>
    <row r="23" spans="1:10" x14ac:dyDescent="0.45">
      <c r="A23" s="3" t="s">
        <v>106</v>
      </c>
      <c r="B23" s="10">
        <v>45028</v>
      </c>
      <c r="C23" s="3">
        <v>6</v>
      </c>
      <c r="D23" s="3"/>
      <c r="G23" s="3" t="s">
        <v>100</v>
      </c>
      <c r="H23" s="12">
        <v>0.375</v>
      </c>
      <c r="I23" s="12">
        <v>0.4375</v>
      </c>
      <c r="J23" s="12"/>
    </row>
    <row r="24" spans="1:10" x14ac:dyDescent="0.45">
      <c r="A24" s="3" t="s">
        <v>107</v>
      </c>
      <c r="B24" s="10">
        <v>45028</v>
      </c>
      <c r="C24" s="3">
        <v>6</v>
      </c>
      <c r="D24" s="3"/>
      <c r="G24" s="3" t="s">
        <v>98</v>
      </c>
      <c r="H24" s="12">
        <v>0.54166666666666663</v>
      </c>
      <c r="I24" s="12">
        <v>0.64583333333333337</v>
      </c>
      <c r="J24" s="12"/>
    </row>
    <row r="25" spans="1:10" x14ac:dyDescent="0.45">
      <c r="A25" s="3" t="s">
        <v>108</v>
      </c>
      <c r="B25" s="10">
        <v>45030</v>
      </c>
      <c r="C25" s="3">
        <v>4</v>
      </c>
      <c r="D25" s="3"/>
      <c r="G25" s="3" t="s">
        <v>98</v>
      </c>
      <c r="H25" s="12">
        <v>0.375</v>
      </c>
      <c r="I25" s="12">
        <v>0.47916666666666669</v>
      </c>
      <c r="J25" s="12"/>
    </row>
    <row r="26" spans="1:10" x14ac:dyDescent="0.45">
      <c r="A26" s="3" t="s">
        <v>109</v>
      </c>
      <c r="B26" s="10">
        <v>45030</v>
      </c>
      <c r="C26" s="3">
        <v>5</v>
      </c>
      <c r="D26" s="3"/>
      <c r="G26" s="3" t="s">
        <v>102</v>
      </c>
      <c r="H26" s="12">
        <v>0.54166666666666663</v>
      </c>
      <c r="I26" s="12">
        <v>0.64583333333333337</v>
      </c>
      <c r="J26" s="12"/>
    </row>
    <row r="28" spans="1:10" x14ac:dyDescent="0.45">
      <c r="A28" s="8" t="s">
        <v>110</v>
      </c>
      <c r="B28" s="7" t="s">
        <v>111</v>
      </c>
    </row>
    <row r="29" spans="1:10" x14ac:dyDescent="0.45">
      <c r="A29" s="3" t="s">
        <v>112</v>
      </c>
      <c r="B29" s="3" t="s">
        <v>113</v>
      </c>
      <c r="C29" s="3" t="s">
        <v>114</v>
      </c>
      <c r="D29" s="9" t="s">
        <v>115</v>
      </c>
    </row>
    <row r="30" spans="1:10" x14ac:dyDescent="0.45">
      <c r="A30" s="3" t="s">
        <v>116</v>
      </c>
      <c r="B30" s="3" t="s">
        <v>117</v>
      </c>
      <c r="C30" s="3">
        <v>10000</v>
      </c>
      <c r="D30" s="3" t="str">
        <f>CHOOSE(MOD(C30,4)+1,"1반","2반","3반","4반")</f>
        <v>1반</v>
      </c>
    </row>
    <row r="31" spans="1:10" x14ac:dyDescent="0.45">
      <c r="A31" s="3" t="s">
        <v>118</v>
      </c>
      <c r="B31" s="3" t="s">
        <v>119</v>
      </c>
      <c r="C31" s="3">
        <v>10001</v>
      </c>
      <c r="D31" s="3" t="str">
        <f t="shared" ref="D31:D40" si="0">CHOOSE(MOD(C31,4)+1,"1반","2반","3반","4반")</f>
        <v>2반</v>
      </c>
    </row>
    <row r="32" spans="1:10" x14ac:dyDescent="0.45">
      <c r="A32" s="3" t="s">
        <v>120</v>
      </c>
      <c r="B32" s="3" t="s">
        <v>117</v>
      </c>
      <c r="C32" s="3">
        <v>10002</v>
      </c>
      <c r="D32" s="3" t="str">
        <f t="shared" si="0"/>
        <v>3반</v>
      </c>
    </row>
    <row r="33" spans="1:4" x14ac:dyDescent="0.45">
      <c r="A33" s="3" t="s">
        <v>121</v>
      </c>
      <c r="B33" s="3" t="s">
        <v>119</v>
      </c>
      <c r="C33" s="3">
        <v>10003</v>
      </c>
      <c r="D33" s="3" t="str">
        <f t="shared" si="0"/>
        <v>4반</v>
      </c>
    </row>
    <row r="34" spans="1:4" x14ac:dyDescent="0.45">
      <c r="A34" s="3" t="s">
        <v>122</v>
      </c>
      <c r="B34" s="3" t="s">
        <v>119</v>
      </c>
      <c r="C34" s="3">
        <v>10004</v>
      </c>
      <c r="D34" s="3" t="str">
        <f t="shared" si="0"/>
        <v>1반</v>
      </c>
    </row>
    <row r="35" spans="1:4" x14ac:dyDescent="0.45">
      <c r="A35" s="3" t="s">
        <v>123</v>
      </c>
      <c r="B35" s="3" t="s">
        <v>119</v>
      </c>
      <c r="C35" s="3">
        <v>10005</v>
      </c>
      <c r="D35" s="3" t="str">
        <f t="shared" si="0"/>
        <v>2반</v>
      </c>
    </row>
    <row r="36" spans="1:4" x14ac:dyDescent="0.45">
      <c r="A36" s="3" t="s">
        <v>124</v>
      </c>
      <c r="B36" s="3" t="s">
        <v>119</v>
      </c>
      <c r="C36" s="3">
        <v>10006</v>
      </c>
      <c r="D36" s="3" t="str">
        <f t="shared" si="0"/>
        <v>3반</v>
      </c>
    </row>
    <row r="37" spans="1:4" x14ac:dyDescent="0.45">
      <c r="A37" s="3" t="s">
        <v>125</v>
      </c>
      <c r="B37" s="3" t="s">
        <v>117</v>
      </c>
      <c r="C37" s="3">
        <v>10007</v>
      </c>
      <c r="D37" s="3" t="str">
        <f t="shared" si="0"/>
        <v>4반</v>
      </c>
    </row>
    <row r="38" spans="1:4" x14ac:dyDescent="0.45">
      <c r="A38" s="3" t="s">
        <v>126</v>
      </c>
      <c r="B38" s="3" t="s">
        <v>119</v>
      </c>
      <c r="C38" s="3">
        <v>10008</v>
      </c>
      <c r="D38" s="3" t="str">
        <f t="shared" si="0"/>
        <v>1반</v>
      </c>
    </row>
    <row r="39" spans="1:4" x14ac:dyDescent="0.45">
      <c r="A39" s="3" t="s">
        <v>127</v>
      </c>
      <c r="B39" s="3" t="s">
        <v>117</v>
      </c>
      <c r="C39" s="3">
        <v>10009</v>
      </c>
      <c r="D39" s="3" t="str">
        <f t="shared" si="0"/>
        <v>2반</v>
      </c>
    </row>
    <row r="40" spans="1:4" x14ac:dyDescent="0.45">
      <c r="A40" s="3" t="s">
        <v>128</v>
      </c>
      <c r="B40" s="3" t="s">
        <v>117</v>
      </c>
      <c r="C40" s="3">
        <v>10010</v>
      </c>
      <c r="D40" s="3" t="str">
        <f t="shared" si="0"/>
        <v>3반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7FA9-3B6A-4422-8DE7-3EC540DCA3C9}">
  <sheetPr>
    <outlinePr summaryBelow="0"/>
  </sheetPr>
  <dimension ref="B1:F11"/>
  <sheetViews>
    <sheetView showGridLines="0" workbookViewId="0">
      <selection activeCell="B1" sqref="B1"/>
    </sheetView>
  </sheetViews>
  <sheetFormatPr defaultRowHeight="17" outlineLevelRow="1" outlineLevelCol="1" x14ac:dyDescent="0.45"/>
  <cols>
    <col min="3" max="3" width="12.33203125" bestFit="1" customWidth="1"/>
    <col min="4" max="6" width="12.33203125" bestFit="1" customWidth="1" outlineLevel="1"/>
  </cols>
  <sheetData>
    <row r="1" spans="2:6" ht="17.5" thickBot="1" x14ac:dyDescent="0.5"/>
    <row r="2" spans="2:6" x14ac:dyDescent="0.45">
      <c r="B2" s="34" t="s">
        <v>237</v>
      </c>
      <c r="C2" s="35"/>
      <c r="D2" s="41"/>
      <c r="E2" s="41"/>
      <c r="F2" s="41"/>
    </row>
    <row r="3" spans="2:6" collapsed="1" x14ac:dyDescent="0.45">
      <c r="B3" s="33"/>
      <c r="C3" s="33"/>
      <c r="D3" s="42" t="s">
        <v>239</v>
      </c>
      <c r="E3" s="42" t="s">
        <v>234</v>
      </c>
      <c r="F3" s="42" t="s">
        <v>236</v>
      </c>
    </row>
    <row r="4" spans="2:6" ht="48" hidden="1" outlineLevel="1" x14ac:dyDescent="0.45">
      <c r="B4" s="37"/>
      <c r="C4" s="37"/>
      <c r="D4" s="30"/>
      <c r="E4" s="44" t="s">
        <v>235</v>
      </c>
      <c r="F4" s="44" t="s">
        <v>235</v>
      </c>
    </row>
    <row r="5" spans="2:6" x14ac:dyDescent="0.45">
      <c r="B5" s="38" t="s">
        <v>238</v>
      </c>
      <c r="C5" s="39"/>
      <c r="D5" s="36"/>
      <c r="E5" s="36"/>
      <c r="F5" s="36"/>
    </row>
    <row r="6" spans="2:6" outlineLevel="1" x14ac:dyDescent="0.45">
      <c r="B6" s="37"/>
      <c r="C6" s="37" t="s">
        <v>232</v>
      </c>
      <c r="D6" s="31">
        <v>65000</v>
      </c>
      <c r="E6" s="43">
        <v>75000</v>
      </c>
      <c r="F6" s="43">
        <v>55000</v>
      </c>
    </row>
    <row r="7" spans="2:6" x14ac:dyDescent="0.45">
      <c r="B7" s="38" t="s">
        <v>240</v>
      </c>
      <c r="C7" s="39"/>
      <c r="D7" s="36"/>
      <c r="E7" s="36"/>
      <c r="F7" s="36"/>
    </row>
    <row r="8" spans="2:6" ht="17.5" outlineLevel="1" thickBot="1" x14ac:dyDescent="0.5">
      <c r="B8" s="40"/>
      <c r="C8" s="40" t="s">
        <v>233</v>
      </c>
      <c r="D8" s="32">
        <v>800000</v>
      </c>
      <c r="E8" s="32">
        <v>1200000</v>
      </c>
      <c r="F8" s="32">
        <v>400000</v>
      </c>
    </row>
    <row r="9" spans="2:6" x14ac:dyDescent="0.45">
      <c r="B9" t="s">
        <v>241</v>
      </c>
    </row>
    <row r="10" spans="2:6" x14ac:dyDescent="0.45">
      <c r="B10" t="s">
        <v>242</v>
      </c>
    </row>
    <row r="11" spans="2:6" x14ac:dyDescent="0.45">
      <c r="B11" t="s">
        <v>243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H10" sqref="H10"/>
    </sheetView>
  </sheetViews>
  <sheetFormatPr defaultRowHeight="17" x14ac:dyDescent="0.45"/>
  <cols>
    <col min="1" max="1" width="10.4140625" bestFit="1" customWidth="1"/>
    <col min="2" max="2" width="12.33203125" bestFit="1" customWidth="1"/>
    <col min="4" max="4" width="8.6640625" customWidth="1"/>
    <col min="5" max="6" width="10.58203125" bestFit="1" customWidth="1"/>
    <col min="7" max="7" width="9.08203125" bestFit="1" customWidth="1"/>
  </cols>
  <sheetData>
    <row r="1" spans="1:7" ht="21" x14ac:dyDescent="0.45">
      <c r="A1" s="14" t="s">
        <v>129</v>
      </c>
      <c r="B1" s="14"/>
      <c r="C1" s="14"/>
      <c r="D1" s="14"/>
      <c r="E1" s="14"/>
      <c r="F1" s="14"/>
      <c r="G1" s="14"/>
    </row>
    <row r="3" spans="1:7" x14ac:dyDescent="0.45">
      <c r="A3" s="3" t="s">
        <v>130</v>
      </c>
      <c r="B3" s="3" t="s">
        <v>131</v>
      </c>
      <c r="C3" s="3" t="s">
        <v>132</v>
      </c>
      <c r="D3" s="3" t="s">
        <v>133</v>
      </c>
      <c r="E3" s="3" t="s">
        <v>8</v>
      </c>
      <c r="F3" s="3" t="s">
        <v>134</v>
      </c>
      <c r="G3" s="3" t="s">
        <v>135</v>
      </c>
    </row>
    <row r="4" spans="1:7" x14ac:dyDescent="0.45">
      <c r="A4" s="3" t="s">
        <v>136</v>
      </c>
      <c r="B4" s="3" t="s">
        <v>137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5">
      <c r="A5" s="3" t="s">
        <v>138</v>
      </c>
      <c r="B5" s="3" t="s">
        <v>139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5">
      <c r="A6" s="3" t="s">
        <v>140</v>
      </c>
      <c r="B6" s="3" t="s">
        <v>141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5">
      <c r="A7" s="3" t="s">
        <v>142</v>
      </c>
      <c r="B7" s="3" t="s">
        <v>143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5">
      <c r="A8" s="3" t="s">
        <v>144</v>
      </c>
      <c r="B8" s="3" t="s">
        <v>145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5">
      <c r="A9" s="3" t="s">
        <v>146</v>
      </c>
      <c r="B9" s="3" t="s">
        <v>147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5">
      <c r="A10" s="3" t="s">
        <v>148</v>
      </c>
      <c r="B10" s="3" t="s">
        <v>149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5">
      <c r="A11" s="3" t="s">
        <v>150</v>
      </c>
      <c r="B11" s="3" t="s">
        <v>151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5">
      <c r="A12" s="3" t="s">
        <v>152</v>
      </c>
      <c r="B12" s="3" t="s">
        <v>153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5">
      <c r="A13" s="3" t="s">
        <v>154</v>
      </c>
      <c r="B13" s="3" t="s">
        <v>155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user" comment="만든 사람 user 날짜 2024-10-24">
      <inputCells r="D10" val="75000" numFmtId="41"/>
    </scenario>
    <scenario name="제품단가인하" locked="1" count="1" user="user" comment="만든 사람 user 날짜 2024-10-24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21" workbookViewId="0">
      <selection activeCell="F27" sqref="F27"/>
    </sheetView>
  </sheetViews>
  <sheetFormatPr defaultRowHeight="17" x14ac:dyDescent="0.45"/>
  <cols>
    <col min="1" max="1" width="17.1640625" bestFit="1" customWidth="1"/>
    <col min="2" max="6" width="11.83203125" bestFit="1" customWidth="1"/>
    <col min="7" max="7" width="13.5" bestFit="1" customWidth="1"/>
    <col min="8" max="8" width="10.58203125" bestFit="1" customWidth="1"/>
    <col min="9" max="9" width="12.5" bestFit="1" customWidth="1"/>
    <col min="10" max="10" width="15.1640625" bestFit="1" customWidth="1"/>
    <col min="11" max="11" width="17.1640625" bestFit="1" customWidth="1"/>
  </cols>
  <sheetData>
    <row r="1" spans="1:6" ht="21" x14ac:dyDescent="0.45">
      <c r="A1" s="14" t="s">
        <v>156</v>
      </c>
      <c r="B1" s="14"/>
      <c r="C1" s="14"/>
      <c r="D1" s="14"/>
      <c r="E1" s="14"/>
      <c r="F1" s="14"/>
    </row>
    <row r="3" spans="1:6" x14ac:dyDescent="0.45">
      <c r="A3" s="3" t="s">
        <v>157</v>
      </c>
      <c r="B3" s="3" t="s">
        <v>158</v>
      </c>
      <c r="C3" s="3" t="s">
        <v>159</v>
      </c>
      <c r="D3" s="3" t="s">
        <v>160</v>
      </c>
      <c r="E3" s="3" t="s">
        <v>6</v>
      </c>
      <c r="F3" s="3" t="s">
        <v>161</v>
      </c>
    </row>
    <row r="4" spans="1:6" x14ac:dyDescent="0.45">
      <c r="A4" s="3" t="s">
        <v>162</v>
      </c>
      <c r="B4" s="3" t="s">
        <v>163</v>
      </c>
      <c r="C4" s="3" t="s">
        <v>164</v>
      </c>
      <c r="D4" s="4">
        <v>1200</v>
      </c>
      <c r="E4" s="4">
        <v>20000</v>
      </c>
      <c r="F4" s="4">
        <v>24000000</v>
      </c>
    </row>
    <row r="5" spans="1:6" x14ac:dyDescent="0.45">
      <c r="A5" s="3" t="s">
        <v>162</v>
      </c>
      <c r="B5" s="3" t="s">
        <v>165</v>
      </c>
      <c r="C5" s="3" t="s">
        <v>166</v>
      </c>
      <c r="D5" s="4">
        <v>1400</v>
      </c>
      <c r="E5" s="4">
        <v>15000</v>
      </c>
      <c r="F5" s="4">
        <v>21000000</v>
      </c>
    </row>
    <row r="6" spans="1:6" x14ac:dyDescent="0.45">
      <c r="A6" s="3" t="s">
        <v>162</v>
      </c>
      <c r="B6" s="3" t="s">
        <v>167</v>
      </c>
      <c r="C6" s="3" t="s">
        <v>168</v>
      </c>
      <c r="D6" s="4">
        <v>1500</v>
      </c>
      <c r="E6" s="4">
        <v>18000</v>
      </c>
      <c r="F6" s="4">
        <v>27000000</v>
      </c>
    </row>
    <row r="7" spans="1:6" x14ac:dyDescent="0.45">
      <c r="A7" s="3" t="s">
        <v>162</v>
      </c>
      <c r="B7" s="3" t="s">
        <v>169</v>
      </c>
      <c r="C7" s="3" t="s">
        <v>170</v>
      </c>
      <c r="D7" s="4">
        <v>500</v>
      </c>
      <c r="E7" s="4">
        <v>25000</v>
      </c>
      <c r="F7" s="4">
        <v>12500000</v>
      </c>
    </row>
    <row r="8" spans="1:6" x14ac:dyDescent="0.45">
      <c r="A8" s="3" t="s">
        <v>171</v>
      </c>
      <c r="B8" s="3" t="s">
        <v>163</v>
      </c>
      <c r="C8" s="3" t="s">
        <v>166</v>
      </c>
      <c r="D8" s="4">
        <v>1200</v>
      </c>
      <c r="E8" s="4">
        <v>22000</v>
      </c>
      <c r="F8" s="4">
        <v>26400000</v>
      </c>
    </row>
    <row r="9" spans="1:6" x14ac:dyDescent="0.45">
      <c r="A9" s="3" t="s">
        <v>171</v>
      </c>
      <c r="B9" s="3" t="s">
        <v>165</v>
      </c>
      <c r="C9" s="3" t="s">
        <v>168</v>
      </c>
      <c r="D9" s="4">
        <v>1400</v>
      </c>
      <c r="E9" s="4">
        <v>18000</v>
      </c>
      <c r="F9" s="4">
        <v>25200000</v>
      </c>
    </row>
    <row r="10" spans="1:6" x14ac:dyDescent="0.45">
      <c r="A10" s="3" t="s">
        <v>171</v>
      </c>
      <c r="B10" s="3" t="s">
        <v>167</v>
      </c>
      <c r="C10" s="3" t="s">
        <v>164</v>
      </c>
      <c r="D10" s="4">
        <v>1500</v>
      </c>
      <c r="E10" s="4">
        <v>21000</v>
      </c>
      <c r="F10" s="4">
        <v>31500000</v>
      </c>
    </row>
    <row r="11" spans="1:6" x14ac:dyDescent="0.45">
      <c r="A11" s="3" t="s">
        <v>171</v>
      </c>
      <c r="B11" s="3" t="s">
        <v>169</v>
      </c>
      <c r="C11" s="3" t="s">
        <v>170</v>
      </c>
      <c r="D11" s="4">
        <v>500</v>
      </c>
      <c r="E11" s="4">
        <v>30000</v>
      </c>
      <c r="F11" s="4">
        <v>15000000</v>
      </c>
    </row>
    <row r="12" spans="1:6" x14ac:dyDescent="0.45">
      <c r="A12" s="3" t="s">
        <v>172</v>
      </c>
      <c r="B12" s="3" t="s">
        <v>163</v>
      </c>
      <c r="C12" s="3" t="s">
        <v>164</v>
      </c>
      <c r="D12" s="4">
        <v>1200</v>
      </c>
      <c r="E12" s="4">
        <v>18000</v>
      </c>
      <c r="F12" s="4">
        <v>21600000</v>
      </c>
    </row>
    <row r="13" spans="1:6" x14ac:dyDescent="0.45">
      <c r="A13" s="3" t="s">
        <v>172</v>
      </c>
      <c r="B13" s="3" t="s">
        <v>165</v>
      </c>
      <c r="C13" s="3" t="s">
        <v>166</v>
      </c>
      <c r="D13" s="4">
        <v>1400</v>
      </c>
      <c r="E13" s="4">
        <v>20000</v>
      </c>
      <c r="F13" s="4">
        <v>28000000</v>
      </c>
    </row>
    <row r="14" spans="1:6" x14ac:dyDescent="0.45">
      <c r="A14" s="3" t="s">
        <v>172</v>
      </c>
      <c r="B14" s="3" t="s">
        <v>167</v>
      </c>
      <c r="C14" s="3" t="s">
        <v>168</v>
      </c>
      <c r="D14" s="4">
        <v>1500</v>
      </c>
      <c r="E14" s="4">
        <v>15000</v>
      </c>
      <c r="F14" s="4">
        <v>22500000</v>
      </c>
    </row>
    <row r="15" spans="1:6" x14ac:dyDescent="0.45">
      <c r="A15" s="3" t="s">
        <v>172</v>
      </c>
      <c r="B15" s="3" t="s">
        <v>169</v>
      </c>
      <c r="C15" s="3" t="s">
        <v>170</v>
      </c>
      <c r="D15" s="4">
        <v>500</v>
      </c>
      <c r="E15" s="4">
        <v>22000</v>
      </c>
      <c r="F15" s="4">
        <v>11000000</v>
      </c>
    </row>
    <row r="18" spans="1:6" x14ac:dyDescent="0.45">
      <c r="A18" s="45" t="s">
        <v>157</v>
      </c>
      <c r="B18" t="s">
        <v>244</v>
      </c>
    </row>
    <row r="20" spans="1:6" x14ac:dyDescent="0.45">
      <c r="B20" s="45" t="s">
        <v>247</v>
      </c>
    </row>
    <row r="21" spans="1:6" x14ac:dyDescent="0.45">
      <c r="A21" s="45" t="s">
        <v>245</v>
      </c>
      <c r="B21" t="s">
        <v>165</v>
      </c>
      <c r="C21" t="s">
        <v>167</v>
      </c>
      <c r="D21" t="s">
        <v>169</v>
      </c>
      <c r="E21" t="s">
        <v>163</v>
      </c>
      <c r="F21" t="s">
        <v>246</v>
      </c>
    </row>
    <row r="22" spans="1:6" x14ac:dyDescent="0.45">
      <c r="A22" s="46" t="s">
        <v>164</v>
      </c>
      <c r="B22" s="47"/>
      <c r="C22" s="47"/>
      <c r="D22" s="47"/>
      <c r="E22" s="47"/>
      <c r="F22" s="47"/>
    </row>
    <row r="23" spans="1:6" x14ac:dyDescent="0.45">
      <c r="A23" s="19" t="s">
        <v>249</v>
      </c>
      <c r="B23" s="29" t="s">
        <v>252</v>
      </c>
      <c r="C23" s="29">
        <v>21000</v>
      </c>
      <c r="D23" s="29" t="s">
        <v>252</v>
      </c>
      <c r="E23" s="29">
        <v>19000</v>
      </c>
      <c r="F23" s="29">
        <v>19666.666666666668</v>
      </c>
    </row>
    <row r="24" spans="1:6" x14ac:dyDescent="0.45">
      <c r="A24" s="19" t="s">
        <v>251</v>
      </c>
      <c r="B24" s="47" t="s">
        <v>252</v>
      </c>
      <c r="C24" s="47">
        <v>31500000</v>
      </c>
      <c r="D24" s="47" t="s">
        <v>252</v>
      </c>
      <c r="E24" s="47">
        <v>22800000</v>
      </c>
      <c r="F24" s="47">
        <v>25700000</v>
      </c>
    </row>
    <row r="25" spans="1:6" x14ac:dyDescent="0.45">
      <c r="A25" s="46" t="s">
        <v>166</v>
      </c>
      <c r="B25" s="29"/>
      <c r="C25" s="29"/>
      <c r="D25" s="29"/>
      <c r="E25" s="29"/>
      <c r="F25" s="29"/>
    </row>
    <row r="26" spans="1:6" x14ac:dyDescent="0.45">
      <c r="A26" s="19" t="s">
        <v>249</v>
      </c>
      <c r="B26" s="29">
        <v>17500</v>
      </c>
      <c r="C26" s="29" t="s">
        <v>252</v>
      </c>
      <c r="D26" s="29" t="s">
        <v>252</v>
      </c>
      <c r="E26" s="29">
        <v>22000</v>
      </c>
      <c r="F26" s="29">
        <v>19000</v>
      </c>
    </row>
    <row r="27" spans="1:6" x14ac:dyDescent="0.45">
      <c r="A27" s="19" t="s">
        <v>251</v>
      </c>
      <c r="B27" s="47">
        <v>24500000</v>
      </c>
      <c r="C27" s="47" t="s">
        <v>252</v>
      </c>
      <c r="D27" s="47" t="s">
        <v>252</v>
      </c>
      <c r="E27" s="47">
        <v>26400000</v>
      </c>
      <c r="F27" s="47">
        <v>25133333.333333332</v>
      </c>
    </row>
    <row r="28" spans="1:6" x14ac:dyDescent="0.45">
      <c r="A28" s="46" t="s">
        <v>168</v>
      </c>
      <c r="B28" s="29"/>
      <c r="C28" s="29"/>
      <c r="D28" s="29"/>
      <c r="E28" s="29"/>
      <c r="F28" s="29"/>
    </row>
    <row r="29" spans="1:6" x14ac:dyDescent="0.45">
      <c r="A29" s="19" t="s">
        <v>249</v>
      </c>
      <c r="B29" s="29">
        <v>18000</v>
      </c>
      <c r="C29" s="29">
        <v>16500</v>
      </c>
      <c r="D29" s="29" t="s">
        <v>252</v>
      </c>
      <c r="E29" s="29" t="s">
        <v>252</v>
      </c>
      <c r="F29" s="29">
        <v>17000</v>
      </c>
    </row>
    <row r="30" spans="1:6" x14ac:dyDescent="0.45">
      <c r="A30" s="19" t="s">
        <v>251</v>
      </c>
      <c r="B30" s="47">
        <v>25200000</v>
      </c>
      <c r="C30" s="47">
        <v>24750000</v>
      </c>
      <c r="D30" s="47" t="s">
        <v>252</v>
      </c>
      <c r="E30" s="47" t="s">
        <v>252</v>
      </c>
      <c r="F30" s="47">
        <v>24900000</v>
      </c>
    </row>
    <row r="31" spans="1:6" x14ac:dyDescent="0.45">
      <c r="A31" s="46" t="s">
        <v>170</v>
      </c>
      <c r="B31" s="29"/>
      <c r="C31" s="29"/>
      <c r="D31" s="29"/>
      <c r="E31" s="29"/>
      <c r="F31" s="29"/>
    </row>
    <row r="32" spans="1:6" x14ac:dyDescent="0.45">
      <c r="A32" s="19" t="s">
        <v>249</v>
      </c>
      <c r="B32" s="29" t="s">
        <v>252</v>
      </c>
      <c r="C32" s="29" t="s">
        <v>252</v>
      </c>
      <c r="D32" s="29">
        <v>25666.666666666668</v>
      </c>
      <c r="E32" s="29" t="s">
        <v>252</v>
      </c>
      <c r="F32" s="29">
        <v>25666.666666666668</v>
      </c>
    </row>
    <row r="33" spans="1:6" x14ac:dyDescent="0.45">
      <c r="A33" s="19" t="s">
        <v>251</v>
      </c>
      <c r="B33" s="47" t="s">
        <v>252</v>
      </c>
      <c r="C33" s="47" t="s">
        <v>252</v>
      </c>
      <c r="D33" s="47">
        <v>12833333.333333334</v>
      </c>
      <c r="E33" s="47" t="s">
        <v>252</v>
      </c>
      <c r="F33" s="47">
        <v>12833333.333333334</v>
      </c>
    </row>
    <row r="34" spans="1:6" x14ac:dyDescent="0.45">
      <c r="A34" s="46" t="s">
        <v>248</v>
      </c>
      <c r="B34" s="29">
        <v>17666.666666666668</v>
      </c>
      <c r="C34" s="29">
        <v>18000</v>
      </c>
      <c r="D34" s="29">
        <v>25666.666666666668</v>
      </c>
      <c r="E34" s="29">
        <v>20000</v>
      </c>
      <c r="F34" s="29">
        <v>20333.333333333332</v>
      </c>
    </row>
    <row r="35" spans="1:6" x14ac:dyDescent="0.45">
      <c r="A35" s="46" t="s">
        <v>250</v>
      </c>
      <c r="B35" s="47">
        <v>24733333.333333332</v>
      </c>
      <c r="C35" s="47">
        <v>27000000</v>
      </c>
      <c r="D35" s="47">
        <v>12833333.333333334</v>
      </c>
      <c r="E35" s="47">
        <v>24000000</v>
      </c>
      <c r="F35" s="47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G10" sqref="G10"/>
    </sheetView>
  </sheetViews>
  <sheetFormatPr defaultRowHeight="17" x14ac:dyDescent="0.45"/>
  <cols>
    <col min="2" max="2" width="12.4140625" bestFit="1" customWidth="1"/>
    <col min="3" max="3" width="9.08203125" bestFit="1" customWidth="1"/>
    <col min="4" max="6" width="10.58203125" bestFit="1" customWidth="1"/>
  </cols>
  <sheetData>
    <row r="1" spans="1:6" ht="21" x14ac:dyDescent="0.45">
      <c r="A1" s="14" t="s">
        <v>173</v>
      </c>
      <c r="B1" s="14"/>
      <c r="C1" s="14"/>
      <c r="D1" s="14"/>
      <c r="E1" s="14"/>
      <c r="F1" s="14"/>
    </row>
    <row r="3" spans="1:6" x14ac:dyDescent="0.45">
      <c r="A3" s="48" t="s">
        <v>174</v>
      </c>
      <c r="B3" s="49" t="s">
        <v>175</v>
      </c>
      <c r="C3" s="49" t="s">
        <v>176</v>
      </c>
      <c r="D3" s="49" t="s">
        <v>177</v>
      </c>
      <c r="E3" s="49" t="s">
        <v>178</v>
      </c>
      <c r="F3" s="49" t="s">
        <v>179</v>
      </c>
    </row>
    <row r="4" spans="1:6" x14ac:dyDescent="0.45">
      <c r="A4" s="3" t="s">
        <v>180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5">
      <c r="A5" s="3" t="s">
        <v>181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5">
      <c r="A6" s="3" t="s">
        <v>182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5">
      <c r="A7" s="3" t="s">
        <v>183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5">
      <c r="A8" s="3" t="s">
        <v>184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5">
      <c r="A9" s="3" t="s">
        <v>185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5">
      <c r="A10" s="3" t="s">
        <v>186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5">
      <c r="A11" s="3" t="s">
        <v>187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5">
      <c r="A12" s="3" t="s">
        <v>188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22" workbookViewId="0">
      <selection activeCell="K30" sqref="K30"/>
    </sheetView>
  </sheetViews>
  <sheetFormatPr defaultRowHeight="17" x14ac:dyDescent="0.45"/>
  <sheetData>
    <row r="1" spans="1:7" ht="21" x14ac:dyDescent="0.45">
      <c r="A1" s="14" t="s">
        <v>189</v>
      </c>
      <c r="B1" s="14"/>
      <c r="C1" s="14"/>
      <c r="D1" s="14"/>
      <c r="E1" s="14"/>
      <c r="F1" s="14"/>
      <c r="G1" s="14"/>
    </row>
    <row r="3" spans="1:7" x14ac:dyDescent="0.45">
      <c r="A3" s="3" t="s">
        <v>112</v>
      </c>
      <c r="B3" s="3" t="s">
        <v>113</v>
      </c>
      <c r="C3" s="3" t="s">
        <v>190</v>
      </c>
      <c r="D3" s="3" t="s">
        <v>191</v>
      </c>
      <c r="E3" s="3" t="s">
        <v>192</v>
      </c>
      <c r="F3" s="3" t="s">
        <v>193</v>
      </c>
      <c r="G3" s="3" t="s">
        <v>194</v>
      </c>
    </row>
    <row r="4" spans="1:7" x14ac:dyDescent="0.45">
      <c r="A4" s="3" t="s">
        <v>195</v>
      </c>
      <c r="B4" s="3" t="s">
        <v>119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5">
      <c r="A5" s="3" t="s">
        <v>196</v>
      </c>
      <c r="B5" s="3" t="s">
        <v>117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5">
      <c r="A6" s="3" t="s">
        <v>197</v>
      </c>
      <c r="B6" s="3" t="s">
        <v>119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5">
      <c r="A7" s="3" t="s">
        <v>198</v>
      </c>
      <c r="B7" s="3" t="s">
        <v>119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5">
      <c r="A8" s="3" t="s">
        <v>199</v>
      </c>
      <c r="B8" s="3" t="s">
        <v>117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5">
      <c r="A9" s="3" t="s">
        <v>200</v>
      </c>
      <c r="B9" s="3" t="s">
        <v>119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5">
      <c r="A10" s="3" t="s">
        <v>201</v>
      </c>
      <c r="B10" s="3" t="s">
        <v>119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5">
      <c r="A11" s="3" t="s">
        <v>202</v>
      </c>
      <c r="B11" s="3" t="s">
        <v>117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5">
      <c r="A12" s="3" t="s">
        <v>203</v>
      </c>
      <c r="B12" s="3" t="s">
        <v>119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5">
      <c r="A13" s="3" t="s">
        <v>204</v>
      </c>
      <c r="B13" s="3" t="s">
        <v>117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5">
      <c r="A14" s="3" t="s">
        <v>205</v>
      </c>
      <c r="B14" s="3" t="s">
        <v>119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5">
      <c r="A15" s="3" t="s">
        <v>206</v>
      </c>
      <c r="B15" s="3" t="s">
        <v>117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2023-12-05T07:56:06Z</dcterms:created>
  <dcterms:modified xsi:type="dcterms:W3CDTF">2024-10-24T07:59:02Z</dcterms:modified>
</cp:coreProperties>
</file>