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on Haein\Desktop\2025_기출문제집_컴활2급실기_학습자료\02 최신기출유형\"/>
    </mc:Choice>
  </mc:AlternateContent>
  <xr:revisionPtr revIDLastSave="0" documentId="13_ncr:1_{15963C2E-33A3-4921-8D90-2768F20FDD2D}" xr6:coauthVersionLast="36" xr6:coauthVersionMax="47" xr10:uidLastSave="{00000000-0000-0000-0000-000000000000}"/>
  <bookViews>
    <workbookView xWindow="0" yWindow="0" windowWidth="12030" windowHeight="6414" firstSheet="2" activeTab="2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9" l="1"/>
  <c r="F16" i="9"/>
  <c r="G15" i="9"/>
  <c r="F15" i="9"/>
  <c r="G14" i="9"/>
  <c r="F14" i="9"/>
  <c r="G13" i="9"/>
  <c r="F13" i="9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G5" i="9"/>
  <c r="F5" i="9"/>
  <c r="G4" i="9"/>
  <c r="F4" i="9"/>
  <c r="A19" i="9" l="1"/>
  <c r="D18" i="4" l="1"/>
  <c r="D19" i="4"/>
  <c r="D20" i="4"/>
  <c r="D21" i="4"/>
  <c r="D22" i="4"/>
  <c r="D23" i="4"/>
  <c r="D24" i="4"/>
  <c r="D25" i="4"/>
  <c r="D26" i="4"/>
  <c r="D17" i="4"/>
  <c r="E27" i="4"/>
  <c r="J18" i="4"/>
  <c r="J19" i="4"/>
  <c r="J20" i="4"/>
  <c r="J21" i="4"/>
  <c r="J22" i="4"/>
  <c r="J23" i="4"/>
  <c r="J24" i="4"/>
  <c r="K24" i="4" s="1"/>
  <c r="J25" i="4"/>
  <c r="J26" i="4"/>
  <c r="J17" i="4"/>
  <c r="D39" i="4"/>
  <c r="D31" i="4"/>
  <c r="D32" i="4"/>
  <c r="D33" i="4"/>
  <c r="D34" i="4"/>
  <c r="D35" i="4"/>
  <c r="D36" i="4"/>
  <c r="D37" i="4"/>
  <c r="D38" i="4"/>
  <c r="D30" i="4"/>
  <c r="H32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G5" i="8" l="1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<sst xmlns="http://schemas.openxmlformats.org/spreadsheetml/2006/main" count="387" uniqueCount="255">
  <si>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</si>
  <si>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</si>
  <si>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</si>
  <si>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</si>
  <si>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</si>
  <si>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</si>
  <si>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</si>
  <si>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</si>
  <si>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</si>
  <si>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</si>
  <si>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</si>
  <si>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</si>
  <si>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</si>
  <si>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</si>
  <si>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</si>
  <si>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</si>
  <si>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</si>
  <si>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</si>
  <si>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</si>
  <si>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</si>
  <si>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</si>
  <si>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</si>
  <si>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</si>
  <si>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</si>
  <si>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</si>
  <si>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</si>
  <si>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</si>
  <si>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</si>
  <si>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</si>
  <si>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</si>
  <si>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</si>
  <si>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</si>
  <si>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</si>
  <si>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</si>
  <si>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</si>
  <si>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</si>
  <si>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</si>
  <si>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</si>
  <si>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</si>
  <si>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</si>
  <si>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</si>
  <si>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</si>
  <si>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</si>
  <si>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</si>
  <si>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</si>
  <si>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</si>
  <si>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</si>
  <si>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</si>
  <si>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</si>
  <si>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</si>
  <si>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</si>
  <si>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</si>
  <si>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</si>
  <si>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</si>
  <si>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</si>
  <si>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</si>
  <si>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</si>
  <si>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</si>
  <si>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</si>
  <si>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</si>
  <si>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</si>
  <si>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</si>
  <si>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</si>
  <si>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</si>
  <si>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</si>
  <si>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</si>
  <si>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</si>
  <si>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</si>
  <si>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</si>
  <si>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</si>
  <si>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</si>
  <si>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</si>
  <si>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</si>
  <si>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</si>
  <si>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</si>
  <si>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</si>
  <si>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</si>
  <si>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</si>
  <si>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</si>
  <si>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</si>
  <si>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</si>
  <si>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</si>
  <si>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</si>
  <si>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</si>
  <si>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</si>
  <si>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</si>
  <si>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</si>
  <si>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</si>
  <si>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</si>
  <si>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</si>
  <si>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</si>
  <si>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</si>
  <si>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</si>
  <si>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</si>
  <si>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</si>
  <si>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</si>
  <si>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</si>
  <si>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</si>
  <si>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</si>
  <si>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</si>
  <si>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</si>
  <si>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</si>
  <si>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</si>
  <si>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</si>
  <si>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</si>
  <si>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</si>
  <si>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</si>
  <si>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</si>
  <si>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</si>
  <si>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</si>
  <si>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</si>
  <si>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</si>
  <si>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</si>
  <si>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</si>
  <si>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</si>
  <si>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</si>
  <si>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</si>
  <si>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</si>
  <si>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</si>
  <si>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</si>
  <si>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</si>
  <si>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</si>
  <si>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</si>
  <si>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</si>
  <si>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</si>
  <si>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</si>
  <si>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</si>
  <si>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</si>
  <si>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</si>
  <si>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</si>
  <si>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</si>
  <si>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</si>
  <si>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</si>
  <si>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</si>
  <si>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</si>
  <si>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</si>
  <si>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</si>
  <si>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</si>
  <si>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</si>
  <si>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</si>
  <si>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</si>
  <si>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</si>
  <si>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</si>
  <si>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</si>
  <si>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</si>
  <si>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</si>
  <si>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</si>
  <si>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</si>
  <si>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</si>
  <si>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</si>
  <si>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</si>
  <si>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</si>
  <si>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</si>
  <si>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</si>
  <si>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</si>
  <si>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</si>
  <si>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</si>
  <si>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</si>
  <si>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</si>
  <si>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</si>
  <si>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</si>
  <si>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</si>
  <si>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</si>
  <si>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</si>
  <si>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</si>
  <si>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</si>
  <si>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</si>
  <si>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</si>
  <si>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</si>
  <si>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</si>
  <si>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</si>
  <si>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</si>
  <si>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</si>
  <si>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</si>
  <si>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</si>
  <si>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</si>
  <si>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</si>
  <si>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</si>
  <si>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</si>
  <si>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</si>
  <si>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</si>
  <si>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</si>
  <si>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</si>
  <si>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</si>
  <si>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</si>
  <si>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</si>
  <si>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</si>
  <si>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</si>
  <si>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</si>
  <si>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</si>
  <si>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</si>
  <si>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</si>
  <si>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</si>
  <si>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</si>
  <si>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</si>
  <si>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</si>
  <si>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</si>
  <si>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</si>
  <si>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</si>
  <si>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</si>
  <si>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</si>
  <si>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</si>
  <si>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</si>
  <si>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</si>
  <si>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</si>
  <si>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</si>
  <si>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</si>
  <si>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</si>
  <si>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</si>
  <si>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</si>
  <si>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</si>
  <si>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</si>
  <si>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</si>
  <si>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</si>
  <si>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</si>
  <si>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</si>
  <si>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</si>
  <si>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</si>
  <si>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</si>
  <si>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</si>
  <si>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</si>
  <si>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</si>
  <si>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</si>
  <si>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</si>
  <si>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</si>
  <si>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</si>
  <si>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</si>
  <si>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</si>
  <si>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</si>
  <si>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</si>
  <si>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</si>
  <si>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타이어단가</t>
  </si>
  <si>
    <t>타이어미수금</t>
  </si>
  <si>
    <t>만든 사람 Jeon Haein 날짜 2025-03-23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</si>
  <si>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</si>
  <si>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</si>
  <si>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</si>
  <si>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</si>
  <si>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</si>
  <si>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</si>
  <si>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</si>
  <si>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</si>
  <si>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</si>
  <si>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</si>
  <si>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</si>
  <si>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</si>
  <si>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</si>
  <si>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</si>
  <si>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</si>
  <si>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</si>
  <si>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&gt;=90%</t>
    <phoneticPr fontId="2" type="noConversion"/>
  </si>
  <si>
    <t>사원명</t>
    <phoneticPr fontId="2" type="noConversion"/>
  </si>
  <si>
    <t>제품단가인상</t>
    <phoneticPr fontId="2" type="noConversion"/>
  </si>
  <si>
    <t>*</t>
  </si>
  <si>
    <t>차이량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</si>
</sst>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78" formatCode="#,##0,,&quot;백만원&quot;"/>
    <numFmt numFmtId="179" formatCode="&quot;₩&quot;#,##0_);[Red]\(&quot;₩&quot;#,##0\)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3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54864" bIns="6858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08860" y="2769870"/>
          <a:ext cx="807720" cy="628650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16</xdr:row>
      <xdr:rowOff>125730</xdr:rowOff>
    </xdr:from>
    <xdr:to>
      <xdr:col>8</xdr:col>
      <xdr:colOff>26670</xdr:colOff>
      <xdr:row>34</xdr:row>
      <xdr:rowOff>125730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on Haein" refreshedDate="45739.71109675926" createdVersion="6" refreshedVersion="6" minRefreshableVersion="3" recordCount="12" xr:uid="{6E4ECAE8-2D8D-40CB-8CA1-0F998A86FCD1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8EE809-FE2F-45CD-8899-5DBA7550FC7C}" name="피벗 테이블1" cacheId="0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 sumSubtotal="1">
      <items count="5">
        <item x="0"/>
        <item x="1"/>
        <item x="2"/>
        <item x="3"/>
        <item t="sum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/>
    <dataField name="평균 : 매출액" fld="5" subtotal="average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G9"/>
  <sheetViews>
    <sheetView workbookViewId="0">
      <selection activeCell="B4" sqref="B4"/>
    </sheetView>
  </sheetViews>
  <sheetFormatPr defaultRowHeight="16.5" x14ac:dyDescent="0.7"/>
  <cols>
    <col min="6" max="6" width="10.59765625" bestFit="1" customWidth="1"/>
    <col min="7" max="7" width="8.69921875" bestFit="1" customWidth="1"/>
  </cols>
  <sheetData>
    <row r="1" spans="1:7" x14ac:dyDescent="0.7">
      <c r="A1" t="s">
        <v>0</v>
      </c>
    </row>
    <row r="3" spans="1:7" x14ac:dyDescent="0.7">
      <c r="A3" s="1" t="s">
        <v>209</v>
      </c>
      <c r="B3" s="1" t="s">
        <v>251</v>
      </c>
      <c r="C3" s="1" t="s">
        <v>222</v>
      </c>
      <c r="D3" s="1" t="s">
        <v>225</v>
      </c>
      <c r="E3" s="1" t="s">
        <v>229</v>
      </c>
      <c r="F3" s="1" t="s">
        <v>230</v>
      </c>
    </row>
    <row r="4" spans="1:7" x14ac:dyDescent="0.7">
      <c r="A4" s="1" t="s">
        <v>210</v>
      </c>
      <c r="B4" s="1" t="s">
        <v>216</v>
      </c>
      <c r="C4" s="1" t="s">
        <v>223</v>
      </c>
      <c r="D4" s="1" t="s">
        <v>226</v>
      </c>
      <c r="E4" s="1">
        <v>5</v>
      </c>
      <c r="F4" s="2">
        <v>2500000</v>
      </c>
      <c r="G4" s="14">
        <v>2700000</v>
      </c>
    </row>
    <row r="5" spans="1:7" x14ac:dyDescent="0.7">
      <c r="A5" s="1" t="s">
        <v>211</v>
      </c>
      <c r="B5" s="1" t="s">
        <v>217</v>
      </c>
      <c r="C5" s="1" t="s">
        <v>224</v>
      </c>
      <c r="D5" s="1" t="s">
        <v>226</v>
      </c>
      <c r="E5" s="1">
        <v>7</v>
      </c>
      <c r="F5" s="14">
        <v>2700000</v>
      </c>
    </row>
    <row r="6" spans="1:7" x14ac:dyDescent="0.7">
      <c r="A6" s="1" t="s">
        <v>212</v>
      </c>
      <c r="B6" s="1" t="s">
        <v>218</v>
      </c>
      <c r="C6" s="1" t="s">
        <v>224</v>
      </c>
      <c r="D6" s="1" t="s">
        <v>227</v>
      </c>
      <c r="E6" s="1">
        <v>2</v>
      </c>
      <c r="F6" s="2">
        <v>1800000</v>
      </c>
    </row>
    <row r="7" spans="1:7" x14ac:dyDescent="0.7">
      <c r="A7" s="1" t="s">
        <v>213</v>
      </c>
      <c r="B7" s="1" t="s">
        <v>219</v>
      </c>
      <c r="C7" s="1" t="s">
        <v>223</v>
      </c>
      <c r="D7" s="1" t="s">
        <v>227</v>
      </c>
      <c r="E7" s="1">
        <v>4</v>
      </c>
      <c r="F7" s="2">
        <v>2000000</v>
      </c>
    </row>
    <row r="8" spans="1:7" x14ac:dyDescent="0.7">
      <c r="A8" s="1" t="s">
        <v>214</v>
      </c>
      <c r="B8" s="1" t="s">
        <v>220</v>
      </c>
      <c r="C8" s="1" t="s">
        <v>224</v>
      </c>
      <c r="D8" s="1" t="s">
        <v>228</v>
      </c>
      <c r="E8" s="1">
        <v>1</v>
      </c>
      <c r="F8" s="2">
        <v>1200000</v>
      </c>
    </row>
    <row r="9" spans="1:7" x14ac:dyDescent="0.7">
      <c r="A9" s="1" t="s">
        <v>215</v>
      </c>
      <c r="B9" s="1" t="s">
        <v>221</v>
      </c>
      <c r="C9" s="1" t="s">
        <v>223</v>
      </c>
      <c r="D9" s="1" t="s">
        <v>228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8" sqref="H8"/>
    </sheetView>
  </sheetViews>
  <sheetFormatPr defaultRowHeight="16.5" x14ac:dyDescent="0.7"/>
  <cols>
    <col min="3" max="3" width="9.25" bestFit="1" customWidth="1"/>
    <col min="6" max="6" width="10.44921875" bestFit="1" customWidth="1"/>
  </cols>
  <sheetData>
    <row r="1" spans="1:6" ht="20.399999999999999" x14ac:dyDescent="0.7">
      <c r="A1" s="47" t="s">
        <v>1</v>
      </c>
      <c r="B1" s="47"/>
      <c r="C1" s="47"/>
      <c r="D1" s="47"/>
      <c r="E1" s="47"/>
      <c r="F1" s="47"/>
    </row>
    <row r="2" spans="1:6" x14ac:dyDescent="0.7">
      <c r="E2" s="1" t="s">
        <v>2</v>
      </c>
      <c r="F2" s="15">
        <v>45581</v>
      </c>
    </row>
    <row r="3" spans="1:6" ht="16.8" thickBot="1" x14ac:dyDescent="0.75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</row>
    <row r="4" spans="1:6" ht="16.8" thickTop="1" x14ac:dyDescent="0.7">
      <c r="A4" s="19" t="s">
        <v>9</v>
      </c>
      <c r="B4" s="19" t="s">
        <v>10</v>
      </c>
      <c r="C4" s="20">
        <v>350000</v>
      </c>
      <c r="D4" s="21">
        <v>368</v>
      </c>
      <c r="E4" s="22">
        <v>0.1</v>
      </c>
      <c r="F4" s="23">
        <v>128800000</v>
      </c>
    </row>
    <row r="5" spans="1:6" x14ac:dyDescent="0.7">
      <c r="A5" s="3" t="s">
        <v>9</v>
      </c>
      <c r="B5" s="3" t="s">
        <v>11</v>
      </c>
      <c r="C5" s="16">
        <v>500000</v>
      </c>
      <c r="D5" s="17">
        <v>251</v>
      </c>
      <c r="E5" s="5">
        <v>0.13</v>
      </c>
      <c r="F5" s="18">
        <v>125500000</v>
      </c>
    </row>
    <row r="6" spans="1:6" x14ac:dyDescent="0.7">
      <c r="A6" s="3" t="s">
        <v>9</v>
      </c>
      <c r="B6" s="3" t="s">
        <v>12</v>
      </c>
      <c r="C6" s="16">
        <v>400000</v>
      </c>
      <c r="D6" s="17">
        <v>437</v>
      </c>
      <c r="E6" s="5">
        <v>0.11</v>
      </c>
      <c r="F6" s="18">
        <v>174800000</v>
      </c>
    </row>
    <row r="7" spans="1:6" x14ac:dyDescent="0.7">
      <c r="A7" s="3" t="s">
        <v>13</v>
      </c>
      <c r="B7" s="3" t="s">
        <v>10</v>
      </c>
      <c r="C7" s="16">
        <v>350000</v>
      </c>
      <c r="D7" s="17">
        <v>244</v>
      </c>
      <c r="E7" s="5">
        <v>0.1</v>
      </c>
      <c r="F7" s="18">
        <v>85400000</v>
      </c>
    </row>
    <row r="8" spans="1:6" x14ac:dyDescent="0.7">
      <c r="A8" s="3" t="s">
        <v>13</v>
      </c>
      <c r="B8" s="3" t="s">
        <v>11</v>
      </c>
      <c r="C8" s="16">
        <v>500000</v>
      </c>
      <c r="D8" s="17">
        <v>358</v>
      </c>
      <c r="E8" s="5">
        <v>0.13</v>
      </c>
      <c r="F8" s="18">
        <v>179000000</v>
      </c>
    </row>
    <row r="9" spans="1:6" x14ac:dyDescent="0.7">
      <c r="A9" s="3" t="s">
        <v>13</v>
      </c>
      <c r="B9" s="3" t="s">
        <v>12</v>
      </c>
      <c r="C9" s="16">
        <v>400000</v>
      </c>
      <c r="D9" s="17">
        <v>366</v>
      </c>
      <c r="E9" s="5">
        <v>0.11</v>
      </c>
      <c r="F9" s="18">
        <v>146400000</v>
      </c>
    </row>
    <row r="10" spans="1:6" x14ac:dyDescent="0.7">
      <c r="A10" s="3" t="s">
        <v>14</v>
      </c>
      <c r="B10" s="3" t="s">
        <v>10</v>
      </c>
      <c r="C10" s="16">
        <v>350000</v>
      </c>
      <c r="D10" s="17">
        <v>438</v>
      </c>
      <c r="E10" s="5">
        <v>0.1</v>
      </c>
      <c r="F10" s="18">
        <v>153300000</v>
      </c>
    </row>
    <row r="11" spans="1:6" x14ac:dyDescent="0.7">
      <c r="A11" s="3" t="s">
        <v>14</v>
      </c>
      <c r="B11" s="3" t="s">
        <v>11</v>
      </c>
      <c r="C11" s="16">
        <v>500000</v>
      </c>
      <c r="D11" s="17">
        <v>254</v>
      </c>
      <c r="E11" s="5">
        <v>0.13</v>
      </c>
      <c r="F11" s="18">
        <v>127000000</v>
      </c>
    </row>
    <row r="12" spans="1:6" x14ac:dyDescent="0.7">
      <c r="A12" s="3" t="s">
        <v>14</v>
      </c>
      <c r="B12" s="3" t="s">
        <v>12</v>
      </c>
      <c r="C12" s="16">
        <v>400000</v>
      </c>
      <c r="D12" s="17">
        <v>264</v>
      </c>
      <c r="E12" s="5">
        <v>0.11</v>
      </c>
      <c r="F12" s="18">
        <v>105600000</v>
      </c>
    </row>
    <row r="13" spans="1:6" x14ac:dyDescent="0.7">
      <c r="A13" s="3" t="s">
        <v>15</v>
      </c>
      <c r="B13" s="3" t="s">
        <v>10</v>
      </c>
      <c r="C13" s="16">
        <v>350000</v>
      </c>
      <c r="D13" s="17">
        <v>351</v>
      </c>
      <c r="E13" s="5">
        <v>0.1</v>
      </c>
      <c r="F13" s="18">
        <v>122850000</v>
      </c>
    </row>
    <row r="14" spans="1:6" x14ac:dyDescent="0.7">
      <c r="A14" s="3" t="s">
        <v>15</v>
      </c>
      <c r="B14" s="3" t="s">
        <v>11</v>
      </c>
      <c r="C14" s="16">
        <v>500000</v>
      </c>
      <c r="D14" s="17">
        <v>233</v>
      </c>
      <c r="E14" s="5">
        <v>0.13</v>
      </c>
      <c r="F14" s="18">
        <v>116500000</v>
      </c>
    </row>
    <row r="15" spans="1:6" x14ac:dyDescent="0.7">
      <c r="A15" s="3" t="s">
        <v>15</v>
      </c>
      <c r="B15" s="3" t="s">
        <v>12</v>
      </c>
      <c r="C15" s="16">
        <v>400000</v>
      </c>
      <c r="D15" s="17">
        <v>349</v>
      </c>
      <c r="E15" s="5">
        <v>0.11</v>
      </c>
      <c r="F15" s="18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P36"/>
  <sheetViews>
    <sheetView tabSelected="1" topLeftCell="A15" workbookViewId="0">
      <selection activeCell="Q29" sqref="J2:Q29"/>
    </sheetView>
  </sheetViews>
  <sheetFormatPr defaultRowHeight="16.5" x14ac:dyDescent="0.7"/>
  <cols>
    <col min="1" max="1" width="13.44921875" bestFit="1" customWidth="1"/>
    <col min="3" max="3" width="10.3984375" bestFit="1" customWidth="1"/>
  </cols>
  <sheetData>
    <row r="1" spans="1:16" ht="20.100000000000001" x14ac:dyDescent="0.7">
      <c r="A1" s="48" t="s">
        <v>193</v>
      </c>
      <c r="B1" s="48"/>
      <c r="C1" s="48"/>
      <c r="D1" s="48"/>
      <c r="E1" s="48"/>
      <c r="F1" s="48"/>
      <c r="G1" s="48"/>
    </row>
    <row r="3" spans="1:16" x14ac:dyDescent="0.7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J3" s="3"/>
      <c r="K3" s="3"/>
      <c r="L3" s="3"/>
      <c r="M3" s="3"/>
      <c r="N3" s="3"/>
      <c r="O3" s="3"/>
      <c r="P3" s="3"/>
    </row>
    <row r="4" spans="1:16" x14ac:dyDescent="0.7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  <c r="J4" s="3"/>
      <c r="K4" s="4"/>
      <c r="L4" s="3"/>
      <c r="M4" s="3"/>
      <c r="N4" s="3"/>
      <c r="O4" s="3"/>
      <c r="P4" s="5"/>
    </row>
    <row r="5" spans="1:16" x14ac:dyDescent="0.7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  <c r="J5" s="3"/>
      <c r="K5" s="4"/>
      <c r="L5" s="3"/>
      <c r="M5" s="3"/>
      <c r="N5" s="3"/>
      <c r="O5" s="3"/>
      <c r="P5" s="5"/>
    </row>
    <row r="6" spans="1:16" x14ac:dyDescent="0.7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  <c r="J6" s="3"/>
      <c r="K6" s="4"/>
      <c r="L6" s="3"/>
      <c r="M6" s="3"/>
      <c r="N6" s="3"/>
      <c r="O6" s="3"/>
      <c r="P6" s="5"/>
    </row>
    <row r="7" spans="1:16" x14ac:dyDescent="0.7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  <c r="J7" s="3"/>
      <c r="K7" s="4"/>
      <c r="L7" s="3"/>
      <c r="M7" s="3"/>
      <c r="N7" s="3"/>
      <c r="O7" s="3"/>
      <c r="P7" s="5"/>
    </row>
    <row r="8" spans="1:16" x14ac:dyDescent="0.7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  <c r="J8" s="3"/>
      <c r="K8" s="4"/>
      <c r="L8" s="3"/>
      <c r="M8" s="3"/>
      <c r="N8" s="3"/>
      <c r="O8" s="3"/>
      <c r="P8" s="5"/>
    </row>
    <row r="9" spans="1:16" x14ac:dyDescent="0.7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  <c r="J9" s="3"/>
      <c r="K9" s="4"/>
      <c r="L9" s="3"/>
      <c r="M9" s="3"/>
      <c r="N9" s="3"/>
      <c r="O9" s="3"/>
      <c r="P9" s="5"/>
    </row>
    <row r="10" spans="1:16" x14ac:dyDescent="0.7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  <c r="J10" s="3"/>
      <c r="K10" s="4"/>
      <c r="L10" s="3"/>
      <c r="M10" s="3"/>
      <c r="N10" s="3"/>
      <c r="O10" s="3"/>
      <c r="P10" s="5"/>
    </row>
    <row r="11" spans="1:16" x14ac:dyDescent="0.7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  <c r="J11" s="3"/>
      <c r="K11" s="4"/>
      <c r="L11" s="3"/>
      <c r="M11" s="3"/>
      <c r="N11" s="3"/>
      <c r="O11" s="3"/>
      <c r="P11" s="5"/>
    </row>
    <row r="12" spans="1:16" x14ac:dyDescent="0.7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  <c r="J12" s="3"/>
      <c r="K12" s="4"/>
      <c r="L12" s="3"/>
      <c r="M12" s="3"/>
      <c r="N12" s="3"/>
      <c r="O12" s="3"/>
      <c r="P12" s="5"/>
    </row>
    <row r="13" spans="1:16" x14ac:dyDescent="0.7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  <c r="J13" s="3"/>
      <c r="K13" s="4"/>
      <c r="L13" s="3"/>
      <c r="M13" s="3"/>
      <c r="N13" s="3"/>
      <c r="O13" s="3"/>
      <c r="P13" s="5"/>
    </row>
    <row r="14" spans="1:16" x14ac:dyDescent="0.7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  <c r="J14" s="3"/>
      <c r="K14" s="4"/>
      <c r="L14" s="3"/>
      <c r="M14" s="3"/>
      <c r="N14" s="3"/>
      <c r="O14" s="3"/>
      <c r="P14" s="5"/>
    </row>
    <row r="15" spans="1:16" x14ac:dyDescent="0.7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  <c r="J15" s="3"/>
      <c r="K15" s="4"/>
      <c r="L15" s="3"/>
      <c r="M15" s="3"/>
      <c r="N15" s="3"/>
      <c r="O15" s="3"/>
      <c r="P15" s="5"/>
    </row>
    <row r="16" spans="1:16" x14ac:dyDescent="0.7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  <c r="J16" s="3"/>
      <c r="K16" s="4"/>
      <c r="L16" s="3"/>
      <c r="M16" s="3"/>
      <c r="N16" s="3"/>
      <c r="O16" s="3"/>
      <c r="P16" s="5"/>
    </row>
    <row r="17" spans="1:16" x14ac:dyDescent="0.7">
      <c r="A17" s="1"/>
      <c r="B17" s="1"/>
      <c r="C17" s="1"/>
      <c r="D17" s="1"/>
      <c r="E17" s="1"/>
      <c r="F17" s="1"/>
      <c r="G17" s="1"/>
    </row>
    <row r="18" spans="1:16" x14ac:dyDescent="0.7">
      <c r="A18" s="3" t="s">
        <v>254</v>
      </c>
      <c r="B18" s="3" t="s">
        <v>22</v>
      </c>
      <c r="C18" s="1"/>
      <c r="D18" s="1"/>
      <c r="E18" s="1"/>
      <c r="F18" s="1"/>
      <c r="G18" s="1"/>
    </row>
    <row r="19" spans="1:16" x14ac:dyDescent="0.7">
      <c r="A19" t="b">
        <f>E4&lt;D4</f>
        <v>0</v>
      </c>
      <c r="E19" s="1"/>
      <c r="F19" s="1"/>
      <c r="G19" s="1"/>
    </row>
    <row r="20" spans="1:16" x14ac:dyDescent="0.7">
      <c r="A20" s="1"/>
      <c r="B20" s="3" t="s">
        <v>250</v>
      </c>
      <c r="C20" s="1"/>
      <c r="D20" s="1"/>
      <c r="E20" s="1"/>
      <c r="F20" s="1"/>
      <c r="G20" s="1"/>
    </row>
    <row r="21" spans="1:16" x14ac:dyDescent="0.7">
      <c r="A21" s="1"/>
      <c r="B21" s="1"/>
      <c r="C21" s="1"/>
      <c r="D21" s="1"/>
      <c r="E21" s="1"/>
      <c r="F21" s="1"/>
      <c r="G21" s="1"/>
    </row>
    <row r="23" spans="1:16" x14ac:dyDescent="0.7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  <c r="J23" s="3"/>
      <c r="K23" s="3"/>
      <c r="L23" s="3"/>
      <c r="M23" s="3"/>
      <c r="N23" s="3"/>
      <c r="O23" s="3"/>
      <c r="P23" s="3"/>
    </row>
    <row r="24" spans="1:16" x14ac:dyDescent="0.7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  <c r="J24" s="3"/>
      <c r="K24" s="4"/>
      <c r="L24" s="3"/>
      <c r="M24" s="3"/>
      <c r="N24" s="3"/>
      <c r="O24" s="3"/>
      <c r="P24" s="5"/>
    </row>
    <row r="25" spans="1:16" x14ac:dyDescent="0.7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  <c r="J25" s="3"/>
      <c r="K25" s="4"/>
      <c r="L25" s="3"/>
      <c r="M25" s="3"/>
      <c r="N25" s="3"/>
      <c r="O25" s="3"/>
      <c r="P25" s="5"/>
    </row>
    <row r="26" spans="1:16" x14ac:dyDescent="0.7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16" x14ac:dyDescent="0.7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16" x14ac:dyDescent="0.7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16" x14ac:dyDescent="0.7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  <row r="30" spans="1:16" x14ac:dyDescent="0.7">
      <c r="A30" s="3"/>
      <c r="B30" s="4"/>
      <c r="C30" s="3"/>
      <c r="D30" s="3"/>
      <c r="E30" s="3"/>
      <c r="F30" s="3"/>
      <c r="G30" s="5"/>
    </row>
    <row r="31" spans="1:16" x14ac:dyDescent="0.7">
      <c r="A31" s="3"/>
      <c r="B31" s="4"/>
      <c r="C31" s="3"/>
      <c r="D31" s="3"/>
      <c r="E31" s="3"/>
      <c r="F31" s="3"/>
      <c r="G31" s="5"/>
    </row>
    <row r="32" spans="1:16" x14ac:dyDescent="0.7">
      <c r="A32" s="3"/>
      <c r="B32" s="4"/>
      <c r="C32" s="3"/>
      <c r="D32" s="3"/>
      <c r="E32" s="3"/>
      <c r="F32" s="3"/>
      <c r="G32" s="5"/>
    </row>
    <row r="33" spans="1:7" x14ac:dyDescent="0.7">
      <c r="A33" s="3"/>
      <c r="B33" s="4"/>
      <c r="C33" s="3"/>
      <c r="D33" s="3"/>
      <c r="E33" s="3"/>
      <c r="F33" s="3"/>
      <c r="G33" s="5"/>
    </row>
    <row r="34" spans="1:7" x14ac:dyDescent="0.7">
      <c r="A34" s="3"/>
      <c r="B34" s="4"/>
      <c r="C34" s="3"/>
      <c r="D34" s="3"/>
      <c r="E34" s="3"/>
      <c r="F34" s="3"/>
      <c r="G34" s="5"/>
    </row>
    <row r="35" spans="1:7" x14ac:dyDescent="0.7">
      <c r="A35" s="3"/>
      <c r="B35" s="4"/>
      <c r="C35" s="3"/>
      <c r="D35" s="3"/>
      <c r="E35" s="3"/>
      <c r="F35" s="3"/>
      <c r="G35" s="5"/>
    </row>
    <row r="36" spans="1:7" x14ac:dyDescent="0.7">
      <c r="A36" s="3"/>
      <c r="B36" s="4"/>
      <c r="C36" s="3"/>
      <c r="D36" s="3"/>
      <c r="E36" s="3"/>
      <c r="F36" s="3"/>
      <c r="G36" s="5"/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K39"/>
  <sheetViews>
    <sheetView workbookViewId="0">
      <selection activeCell="D17" sqref="D17:D26"/>
    </sheetView>
  </sheetViews>
  <sheetFormatPr defaultRowHeight="16.5" x14ac:dyDescent="0.7"/>
  <cols>
    <col min="2" max="2" width="10.84765625" bestFit="1" customWidth="1"/>
    <col min="3" max="3" width="9.84765625" bestFit="1" customWidth="1"/>
    <col min="4" max="4" width="11" bestFit="1" customWidth="1"/>
    <col min="5" max="5" width="10.25" bestFit="1" customWidth="1"/>
    <col min="7" max="7" width="9.09765625" bestFit="1" customWidth="1"/>
    <col min="8" max="8" width="11.09765625" bestFit="1" customWidth="1"/>
    <col min="9" max="9" width="9.34765625" bestFit="1" customWidth="1"/>
  </cols>
  <sheetData>
    <row r="1" spans="1:10" x14ac:dyDescent="0.7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7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7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7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7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7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7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7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7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7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7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7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7">
      <c r="A13" s="49" t="s">
        <v>82</v>
      </c>
      <c r="B13" s="50"/>
      <c r="C13" s="50"/>
      <c r="D13" s="51"/>
      <c r="E13" s="4">
        <f>DSUM(A2:E12,E2,$A$2:$A$3)/DCOUNTA(A2:E12,A2,$A$2:$A$3)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7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7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1" x14ac:dyDescent="0.7">
      <c r="A17" s="3" t="s">
        <v>97</v>
      </c>
      <c r="B17" s="10">
        <v>45387</v>
      </c>
      <c r="C17" s="3">
        <v>4</v>
      </c>
      <c r="D17" s="10" t="str">
        <f>MONTH(WORKDAY(B17,C17))&amp;"/"&amp;DAY(WORKDAY(B17,C17))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1" x14ac:dyDescent="0.7">
      <c r="A18" s="3" t="s">
        <v>99</v>
      </c>
      <c r="B18" s="10">
        <v>45387</v>
      </c>
      <c r="C18" s="3">
        <v>5</v>
      </c>
      <c r="D18" s="10" t="str">
        <f t="shared" ref="D18:D26" si="1">MONTH(WORKDAY(B18,C18))&amp;"/"&amp;DAY(WORKDAY(B18,C18))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1" x14ac:dyDescent="0.7">
      <c r="A19" s="3" t="s">
        <v>101</v>
      </c>
      <c r="B19" s="10">
        <v>45389</v>
      </c>
      <c r="C19" s="3">
        <v>5</v>
      </c>
      <c r="D19" s="10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1" x14ac:dyDescent="0.7">
      <c r="A20" s="3" t="s">
        <v>103</v>
      </c>
      <c r="B20" s="10">
        <v>45392</v>
      </c>
      <c r="C20" s="3">
        <v>6</v>
      </c>
      <c r="D20" s="10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1" x14ac:dyDescent="0.7">
      <c r="A21" s="3" t="s">
        <v>104</v>
      </c>
      <c r="B21" s="10">
        <v>45392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1" x14ac:dyDescent="0.7">
      <c r="A22" s="3" t="s">
        <v>105</v>
      </c>
      <c r="B22" s="10">
        <v>45392</v>
      </c>
      <c r="C22" s="3">
        <v>5</v>
      </c>
      <c r="D22" s="10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1" x14ac:dyDescent="0.7">
      <c r="A23" s="3" t="s">
        <v>106</v>
      </c>
      <c r="B23" s="10">
        <v>45394</v>
      </c>
      <c r="C23" s="3">
        <v>6</v>
      </c>
      <c r="D23" s="10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1" x14ac:dyDescent="0.7">
      <c r="A24" s="3" t="s">
        <v>107</v>
      </c>
      <c r="B24" s="10">
        <v>45394</v>
      </c>
      <c r="C24" s="3">
        <v>6</v>
      </c>
      <c r="D24" s="10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  <c r="K24" s="45">
        <f>J24+TIME(,10,)</f>
        <v>0.11805555555555564</v>
      </c>
    </row>
    <row r="25" spans="1:11" x14ac:dyDescent="0.7">
      <c r="A25" s="3" t="s">
        <v>108</v>
      </c>
      <c r="B25" s="10">
        <v>45396</v>
      </c>
      <c r="C25" s="3">
        <v>4</v>
      </c>
      <c r="D25" s="10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1" x14ac:dyDescent="0.7">
      <c r="A26" s="3" t="s">
        <v>109</v>
      </c>
      <c r="B26" s="10">
        <v>45396</v>
      </c>
      <c r="C26" s="3">
        <v>5</v>
      </c>
      <c r="D26" s="10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7" spans="1:11" x14ac:dyDescent="0.7">
      <c r="E27" t="e">
        <f>DAY</f>
        <v>#NAME?</v>
      </c>
    </row>
    <row r="28" spans="1:11" x14ac:dyDescent="0.7">
      <c r="A28" s="8" t="s">
        <v>110</v>
      </c>
      <c r="B28" s="7" t="s">
        <v>194</v>
      </c>
    </row>
    <row r="29" spans="1:11" x14ac:dyDescent="0.7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1" x14ac:dyDescent="0.7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1" x14ac:dyDescent="0.7">
      <c r="A31" s="3" t="s">
        <v>200</v>
      </c>
      <c r="B31" s="13">
        <v>1.3</v>
      </c>
      <c r="C31" s="13">
        <v>0.9</v>
      </c>
      <c r="D31" s="3" t="str">
        <f t="shared" ref="D31:D38" si="3">CHOOSE(INT(AVERAGE(B31:C31)),"우수","보통","주의")</f>
        <v>우수</v>
      </c>
    </row>
    <row r="32" spans="1:11" x14ac:dyDescent="0.7">
      <c r="A32" s="3" t="s">
        <v>201</v>
      </c>
      <c r="B32" s="13">
        <v>2.1</v>
      </c>
      <c r="C32" s="13">
        <v>2.2000000000000002</v>
      </c>
      <c r="D32" s="3" t="str">
        <f t="shared" si="3"/>
        <v>보통</v>
      </c>
      <c r="H32" t="e">
        <f>INT</f>
        <v>#NAME?</v>
      </c>
    </row>
    <row r="33" spans="1:4" x14ac:dyDescent="0.7">
      <c r="A33" s="3" t="s">
        <v>202</v>
      </c>
      <c r="B33" s="13">
        <v>3.2</v>
      </c>
      <c r="C33" s="13">
        <v>3</v>
      </c>
      <c r="D33" s="3" t="str">
        <f t="shared" si="3"/>
        <v>주의</v>
      </c>
    </row>
    <row r="34" spans="1:4" x14ac:dyDescent="0.7">
      <c r="A34" s="3" t="s">
        <v>203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7">
      <c r="A35" s="3" t="s">
        <v>204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7">
      <c r="A36" s="3" t="s">
        <v>205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7">
      <c r="A37" s="3" t="s">
        <v>206</v>
      </c>
      <c r="B37" s="13">
        <v>2</v>
      </c>
      <c r="C37" s="13">
        <v>1.7</v>
      </c>
      <c r="D37" s="3" t="str">
        <f t="shared" si="3"/>
        <v>우수</v>
      </c>
    </row>
    <row r="38" spans="1:4" x14ac:dyDescent="0.7">
      <c r="A38" s="3" t="s">
        <v>207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7">
      <c r="A39" s="3" t="s">
        <v>208</v>
      </c>
      <c r="B39" s="13">
        <v>0.8</v>
      </c>
      <c r="C39" s="13">
        <v>1.3</v>
      </c>
      <c r="D39" s="3" t="str">
        <f>CHOOSE(INT(AVERAGE(B39:C39)),"우수","보통","주의")</f>
        <v>우수</v>
      </c>
    </row>
  </sheetData>
  <mergeCells count="1">
    <mergeCell ref="A13:D1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9B74-43A6-4D6B-B6CF-FF7BA11AB592}">
  <sheetPr>
    <outlinePr summaryBelow="0"/>
  </sheetPr>
  <dimension ref="B1:F11"/>
  <sheetViews>
    <sheetView showGridLines="0" topLeftCell="C1" workbookViewId="0">
      <selection activeCell="G13" sqref="G13"/>
    </sheetView>
  </sheetViews>
  <sheetFormatPr defaultRowHeight="16.5" outlineLevelRow="1" outlineLevelCol="1" x14ac:dyDescent="0.7"/>
  <cols>
    <col min="3" max="3" width="12.09765625" bestFit="1" customWidth="1"/>
    <col min="4" max="6" width="12.09765625" bestFit="1" customWidth="1" outlineLevel="1"/>
  </cols>
  <sheetData>
    <row r="1" spans="2:6" ht="16.8" thickBot="1" x14ac:dyDescent="0.75"/>
    <row r="2" spans="2:6" x14ac:dyDescent="0.7">
      <c r="B2" s="29" t="s">
        <v>235</v>
      </c>
      <c r="C2" s="30"/>
      <c r="D2" s="36"/>
      <c r="E2" s="36"/>
      <c r="F2" s="36"/>
    </row>
    <row r="3" spans="2:6" collapsed="1" x14ac:dyDescent="0.7">
      <c r="B3" s="28"/>
      <c r="C3" s="28"/>
      <c r="D3" s="37" t="s">
        <v>237</v>
      </c>
      <c r="E3" s="37" t="s">
        <v>252</v>
      </c>
      <c r="F3" s="37" t="s">
        <v>234</v>
      </c>
    </row>
    <row r="4" spans="2:6" ht="45" hidden="1" outlineLevel="1" x14ac:dyDescent="0.7">
      <c r="B4" s="32"/>
      <c r="C4" s="32"/>
      <c r="D4" s="25"/>
      <c r="E4" s="39" t="s">
        <v>233</v>
      </c>
      <c r="F4" s="39" t="s">
        <v>233</v>
      </c>
    </row>
    <row r="5" spans="2:6" x14ac:dyDescent="0.7">
      <c r="B5" s="33" t="s">
        <v>236</v>
      </c>
      <c r="C5" s="34"/>
      <c r="D5" s="31"/>
      <c r="E5" s="31"/>
      <c r="F5" s="31"/>
    </row>
    <row r="6" spans="2:6" outlineLevel="1" x14ac:dyDescent="0.7">
      <c r="B6" s="32"/>
      <c r="C6" s="32" t="s">
        <v>231</v>
      </c>
      <c r="D6" s="26">
        <v>65000</v>
      </c>
      <c r="E6" s="38">
        <v>75000</v>
      </c>
      <c r="F6" s="38">
        <v>55000</v>
      </c>
    </row>
    <row r="7" spans="2:6" x14ac:dyDescent="0.7">
      <c r="B7" s="33" t="s">
        <v>238</v>
      </c>
      <c r="C7" s="34"/>
      <c r="D7" s="31"/>
      <c r="E7" s="31"/>
      <c r="F7" s="31"/>
    </row>
    <row r="8" spans="2:6" ht="16.8" outlineLevel="1" thickBot="1" x14ac:dyDescent="0.75">
      <c r="B8" s="35"/>
      <c r="C8" s="35" t="s">
        <v>232</v>
      </c>
      <c r="D8" s="27">
        <v>800000</v>
      </c>
      <c r="E8" s="27">
        <v>1200000</v>
      </c>
      <c r="F8" s="27">
        <v>400000</v>
      </c>
    </row>
    <row r="9" spans="2:6" x14ac:dyDescent="0.7">
      <c r="B9" t="s">
        <v>239</v>
      </c>
    </row>
    <row r="10" spans="2:6" x14ac:dyDescent="0.7">
      <c r="B10" t="s">
        <v>240</v>
      </c>
    </row>
    <row r="11" spans="2:6" x14ac:dyDescent="0.7">
      <c r="B11" t="s">
        <v>241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F29" sqref="F29"/>
    </sheetView>
  </sheetViews>
  <sheetFormatPr defaultRowHeight="16.5" x14ac:dyDescent="0.7"/>
  <cols>
    <col min="1" max="1" width="10.3984375" bestFit="1" customWidth="1"/>
    <col min="2" max="2" width="12.34765625" bestFit="1" customWidth="1"/>
    <col min="4" max="4" width="8.6484375" customWidth="1"/>
    <col min="5" max="6" width="10.59765625" bestFit="1" customWidth="1"/>
    <col min="7" max="7" width="9.09765625" bestFit="1" customWidth="1"/>
  </cols>
  <sheetData>
    <row r="1" spans="1:7" ht="20.100000000000001" x14ac:dyDescent="0.7">
      <c r="A1" s="48" t="s">
        <v>115</v>
      </c>
      <c r="B1" s="48"/>
      <c r="C1" s="48"/>
      <c r="D1" s="48"/>
      <c r="E1" s="48"/>
      <c r="F1" s="48"/>
      <c r="G1" s="48"/>
    </row>
    <row r="3" spans="1:7" x14ac:dyDescent="0.7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7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7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7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7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7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7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7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7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7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7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인상단가" locked="1" count="1" user="Jeon Haein" comment="만든 사람 Jeon Haein 날짜 2025-03-23">
      <inputCells r="D10" val="75000" numFmtId="41"/>
    </scenario>
    <scenario name="제품단가인하" locked="1" count="1" user="Jeon Haein" comment="만든 사람 Jeon Haein 날짜 2025-03-23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8" zoomScale="85" zoomScaleNormal="85" workbookViewId="0">
      <selection activeCell="A20" sqref="A20"/>
    </sheetView>
  </sheetViews>
  <sheetFormatPr defaultRowHeight="16.5" x14ac:dyDescent="0.7"/>
  <cols>
    <col min="1" max="1" width="16.69921875" bestFit="1" customWidth="1"/>
    <col min="2" max="2" width="12.84765625" bestFit="1" customWidth="1"/>
    <col min="3" max="3" width="9.5" bestFit="1" customWidth="1"/>
    <col min="4" max="4" width="12.84765625" bestFit="1" customWidth="1"/>
    <col min="5" max="5" width="9.5" bestFit="1" customWidth="1"/>
    <col min="6" max="6" width="12.84765625" bestFit="1" customWidth="1"/>
    <col min="7" max="7" width="12.69921875" bestFit="1" customWidth="1"/>
    <col min="8" max="8" width="10.25" bestFit="1" customWidth="1"/>
    <col min="9" max="9" width="12.1484375" bestFit="1" customWidth="1"/>
    <col min="10" max="10" width="14.75" bestFit="1" customWidth="1"/>
    <col min="11" max="11" width="16.69921875" bestFit="1" customWidth="1"/>
  </cols>
  <sheetData>
    <row r="1" spans="1:6" ht="20.100000000000001" x14ac:dyDescent="0.7">
      <c r="A1" s="48" t="s">
        <v>142</v>
      </c>
      <c r="B1" s="48"/>
      <c r="C1" s="48"/>
      <c r="D1" s="48"/>
      <c r="E1" s="48"/>
      <c r="F1" s="48"/>
    </row>
    <row r="3" spans="1:6" x14ac:dyDescent="0.7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7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7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7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7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7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7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7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7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7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7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7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7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7">
      <c r="A18" s="40" t="s">
        <v>143</v>
      </c>
      <c r="B18" t="s">
        <v>242</v>
      </c>
    </row>
    <row r="20" spans="1:6" x14ac:dyDescent="0.7">
      <c r="B20" s="40" t="s">
        <v>245</v>
      </c>
    </row>
    <row r="21" spans="1:6" x14ac:dyDescent="0.7">
      <c r="A21" s="40" t="s">
        <v>243</v>
      </c>
      <c r="B21" t="s">
        <v>151</v>
      </c>
      <c r="C21" t="s">
        <v>153</v>
      </c>
      <c r="D21" t="s">
        <v>155</v>
      </c>
      <c r="E21" t="s">
        <v>149</v>
      </c>
      <c r="F21" t="s">
        <v>244</v>
      </c>
    </row>
    <row r="22" spans="1:6" x14ac:dyDescent="0.7">
      <c r="A22" s="41" t="s">
        <v>150</v>
      </c>
      <c r="B22" s="42"/>
      <c r="C22" s="42"/>
      <c r="D22" s="42"/>
      <c r="E22" s="42"/>
      <c r="F22" s="42"/>
    </row>
    <row r="23" spans="1:6" x14ac:dyDescent="0.7">
      <c r="A23" s="46" t="s">
        <v>247</v>
      </c>
      <c r="B23" s="42" t="s">
        <v>253</v>
      </c>
      <c r="C23" s="42">
        <v>21000</v>
      </c>
      <c r="D23" s="42" t="s">
        <v>253</v>
      </c>
      <c r="E23" s="42">
        <v>19000</v>
      </c>
      <c r="F23" s="42">
        <v>19666.666666666668</v>
      </c>
    </row>
    <row r="24" spans="1:6" x14ac:dyDescent="0.7">
      <c r="A24" s="46" t="s">
        <v>249</v>
      </c>
      <c r="B24" s="42" t="s">
        <v>253</v>
      </c>
      <c r="C24" s="42">
        <v>31500000</v>
      </c>
      <c r="D24" s="42" t="s">
        <v>253</v>
      </c>
      <c r="E24" s="42">
        <v>22800000</v>
      </c>
      <c r="F24" s="42">
        <v>25700000</v>
      </c>
    </row>
    <row r="25" spans="1:6" x14ac:dyDescent="0.7">
      <c r="A25" s="41" t="s">
        <v>152</v>
      </c>
      <c r="B25" s="42"/>
      <c r="C25" s="42"/>
      <c r="D25" s="42"/>
      <c r="E25" s="42"/>
      <c r="F25" s="42"/>
    </row>
    <row r="26" spans="1:6" x14ac:dyDescent="0.7">
      <c r="A26" s="46" t="s">
        <v>247</v>
      </c>
      <c r="B26" s="42">
        <v>17500</v>
      </c>
      <c r="C26" s="42" t="s">
        <v>253</v>
      </c>
      <c r="D26" s="42" t="s">
        <v>253</v>
      </c>
      <c r="E26" s="42">
        <v>22000</v>
      </c>
      <c r="F26" s="42">
        <v>19000</v>
      </c>
    </row>
    <row r="27" spans="1:6" x14ac:dyDescent="0.7">
      <c r="A27" s="46" t="s">
        <v>249</v>
      </c>
      <c r="B27" s="42">
        <v>24500000</v>
      </c>
      <c r="C27" s="42" t="s">
        <v>253</v>
      </c>
      <c r="D27" s="42" t="s">
        <v>253</v>
      </c>
      <c r="E27" s="42">
        <v>26400000</v>
      </c>
      <c r="F27" s="42">
        <v>25133333.333333332</v>
      </c>
    </row>
    <row r="28" spans="1:6" x14ac:dyDescent="0.7">
      <c r="A28" s="41" t="s">
        <v>154</v>
      </c>
      <c r="B28" s="42"/>
      <c r="C28" s="42"/>
      <c r="D28" s="42"/>
      <c r="E28" s="42"/>
      <c r="F28" s="42"/>
    </row>
    <row r="29" spans="1:6" x14ac:dyDescent="0.7">
      <c r="A29" s="46" t="s">
        <v>247</v>
      </c>
      <c r="B29" s="42">
        <v>18000</v>
      </c>
      <c r="C29" s="42">
        <v>16500</v>
      </c>
      <c r="D29" s="42" t="s">
        <v>253</v>
      </c>
      <c r="E29" s="42" t="s">
        <v>253</v>
      </c>
      <c r="F29" s="42">
        <v>17000</v>
      </c>
    </row>
    <row r="30" spans="1:6" x14ac:dyDescent="0.7">
      <c r="A30" s="46" t="s">
        <v>249</v>
      </c>
      <c r="B30" s="42">
        <v>25200000</v>
      </c>
      <c r="C30" s="42">
        <v>24750000</v>
      </c>
      <c r="D30" s="42" t="s">
        <v>253</v>
      </c>
      <c r="E30" s="42" t="s">
        <v>253</v>
      </c>
      <c r="F30" s="42">
        <v>24900000</v>
      </c>
    </row>
    <row r="31" spans="1:6" x14ac:dyDescent="0.7">
      <c r="A31" s="41" t="s">
        <v>156</v>
      </c>
      <c r="B31" s="42"/>
      <c r="C31" s="42"/>
      <c r="D31" s="42"/>
      <c r="E31" s="42"/>
      <c r="F31" s="42"/>
    </row>
    <row r="32" spans="1:6" x14ac:dyDescent="0.7">
      <c r="A32" s="46" t="s">
        <v>247</v>
      </c>
      <c r="B32" s="42" t="s">
        <v>253</v>
      </c>
      <c r="C32" s="42" t="s">
        <v>253</v>
      </c>
      <c r="D32" s="42">
        <v>25666.666666666668</v>
      </c>
      <c r="E32" s="42" t="s">
        <v>253</v>
      </c>
      <c r="F32" s="42">
        <v>25666.666666666668</v>
      </c>
    </row>
    <row r="33" spans="1:6" x14ac:dyDescent="0.7">
      <c r="A33" s="46" t="s">
        <v>249</v>
      </c>
      <c r="B33" s="42" t="s">
        <v>253</v>
      </c>
      <c r="C33" s="42" t="s">
        <v>253</v>
      </c>
      <c r="D33" s="42">
        <v>12833333.333333334</v>
      </c>
      <c r="E33" s="42" t="s">
        <v>253</v>
      </c>
      <c r="F33" s="42">
        <v>12833333.333333334</v>
      </c>
    </row>
    <row r="34" spans="1:6" x14ac:dyDescent="0.7">
      <c r="A34" s="41" t="s">
        <v>246</v>
      </c>
      <c r="B34" s="42">
        <v>17666.666666666668</v>
      </c>
      <c r="C34" s="42">
        <v>18000</v>
      </c>
      <c r="D34" s="42">
        <v>25666.666666666668</v>
      </c>
      <c r="E34" s="42">
        <v>20000</v>
      </c>
      <c r="F34" s="42">
        <v>20333.333333333332</v>
      </c>
    </row>
    <row r="35" spans="1:6" x14ac:dyDescent="0.7">
      <c r="A35" s="41" t="s">
        <v>248</v>
      </c>
      <c r="B35" s="42">
        <v>24733333.333333332</v>
      </c>
      <c r="C35" s="42">
        <v>27000000</v>
      </c>
      <c r="D35" s="42">
        <v>12833333.333333334</v>
      </c>
      <c r="E35" s="42">
        <v>24000000</v>
      </c>
      <c r="F35" s="42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17" sqref="G17"/>
    </sheetView>
  </sheetViews>
  <sheetFormatPr defaultRowHeight="16.5" x14ac:dyDescent="0.7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0.100000000000001" x14ac:dyDescent="0.7">
      <c r="A1" s="48" t="s">
        <v>159</v>
      </c>
      <c r="B1" s="48"/>
      <c r="C1" s="48"/>
      <c r="D1" s="48"/>
      <c r="E1" s="48"/>
      <c r="F1" s="48"/>
    </row>
    <row r="3" spans="1:6" x14ac:dyDescent="0.7">
      <c r="A3" s="43" t="s">
        <v>160</v>
      </c>
      <c r="B3" s="44" t="s">
        <v>161</v>
      </c>
      <c r="C3" s="44" t="s">
        <v>162</v>
      </c>
      <c r="D3" s="44" t="s">
        <v>163</v>
      </c>
      <c r="E3" s="44" t="s">
        <v>164</v>
      </c>
      <c r="F3" s="44" t="s">
        <v>165</v>
      </c>
    </row>
    <row r="4" spans="1:6" x14ac:dyDescent="0.7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7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7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7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7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7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7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7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7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8" workbookViewId="0">
      <selection activeCell="K21" sqref="K21"/>
    </sheetView>
  </sheetViews>
  <sheetFormatPr defaultRowHeight="16.5" x14ac:dyDescent="0.7"/>
  <sheetData>
    <row r="1" spans="1:7" ht="20.100000000000001" x14ac:dyDescent="0.7">
      <c r="A1" s="48" t="s">
        <v>175</v>
      </c>
      <c r="B1" s="48"/>
      <c r="C1" s="48"/>
      <c r="D1" s="48"/>
      <c r="E1" s="48"/>
      <c r="F1" s="48"/>
      <c r="G1" s="48"/>
    </row>
    <row r="3" spans="1:7" x14ac:dyDescent="0.7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7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7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7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7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7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7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7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7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7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7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7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7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Jeon Haein</cp:lastModifiedBy>
  <dcterms:created xsi:type="dcterms:W3CDTF">2023-12-05T07:56:06Z</dcterms:created>
  <dcterms:modified xsi:type="dcterms:W3CDTF">2025-03-23T09:42:14Z</dcterms:modified>
</cp:coreProperties>
</file>