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82108\OneDrive\바탕 화면\"/>
    </mc:Choice>
  </mc:AlternateContent>
  <xr:revisionPtr revIDLastSave="0" documentId="13_ncr:1_{6EE3F556-056C-4E47-A3A3-1AFA6B7773BB}" xr6:coauthVersionLast="47" xr6:coauthVersionMax="47" xr10:uidLastSave="{00000000-0000-0000-0000-000000000000}"/>
  <bookViews>
    <workbookView xWindow="9420" yWindow="105" windowWidth="19320" windowHeight="15255" activeTab="2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9" i="9" l="1"/>
  <c r="D34" i="4"/>
  <c r="D35" i="4"/>
  <c r="D36" i="4"/>
  <c r="D37" i="4"/>
  <c r="D38" i="4"/>
  <c r="D39" i="4"/>
  <c r="D33" i="4"/>
  <c r="D32" i="4"/>
  <c r="D31" i="4"/>
  <c r="D30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<sst xmlns="http://schemas.openxmlformats.org/spreadsheetml/2006/main" count="387" uniqueCount="255">
  <si>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</si>
  <si>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</si>
  <si>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</si>
  <si>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</si>
  <si>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</si>
  <si>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</si>
  <si>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</si>
  <si>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</si>
  <si>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</si>
  <si>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</si>
  <si>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</si>
  <si>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</si>
  <si>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</si>
  <si>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</si>
  <si>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</si>
  <si>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</si>
  <si>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</si>
  <si>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</si>
  <si>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</si>
  <si>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</si>
  <si>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</si>
  <si>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</si>
  <si>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</si>
  <si>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</si>
  <si>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</si>
  <si>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</si>
  <si>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</si>
  <si>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</si>
  <si>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</si>
  <si>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</si>
  <si>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</si>
  <si>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</si>
  <si>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</si>
  <si>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</si>
  <si>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</si>
  <si>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</si>
  <si>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</si>
  <si>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</si>
  <si>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</si>
  <si>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</si>
  <si>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</si>
  <si>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</si>
  <si>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</si>
  <si>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</si>
  <si>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</si>
  <si>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</si>
  <si>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</si>
  <si>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</si>
  <si>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</si>
  <si>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</si>
  <si>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</si>
  <si>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</si>
  <si>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</si>
  <si>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</si>
  <si>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</si>
  <si>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</si>
  <si>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</si>
  <si>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</si>
  <si>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</si>
  <si>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</si>
  <si>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</si>
  <si>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</si>
  <si>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</si>
  <si>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</si>
  <si>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</si>
  <si>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</si>
  <si>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</si>
  <si>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</si>
  <si>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</si>
  <si>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</si>
  <si>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</si>
  <si>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</si>
  <si>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</si>
  <si>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</si>
  <si>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</si>
  <si>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</si>
  <si>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</si>
  <si>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</si>
  <si>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</si>
  <si>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</si>
  <si>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</si>
  <si>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</si>
  <si>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</si>
  <si>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</si>
  <si>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</si>
  <si>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</si>
  <si>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</si>
  <si>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</si>
  <si>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</si>
  <si>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</si>
  <si>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</si>
  <si>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</si>
  <si>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</si>
  <si>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</si>
  <si>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</si>
  <si>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</si>
  <si>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</si>
  <si>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</si>
  <si>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</si>
  <si>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</si>
  <si>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</si>
  <si>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</si>
  <si>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</si>
  <si>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</si>
  <si>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</si>
  <si>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</si>
  <si>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</si>
  <si>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</si>
  <si>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</si>
  <si>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</si>
  <si>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</si>
  <si>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</si>
  <si>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</si>
  <si>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</si>
  <si>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</si>
  <si>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</si>
  <si>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</si>
  <si>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</si>
  <si>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</si>
  <si>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</si>
  <si>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</si>
  <si>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</si>
  <si>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</si>
  <si>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</si>
  <si>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</si>
  <si>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</si>
  <si>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</si>
  <si>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</si>
  <si>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</si>
  <si>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</si>
  <si>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</si>
  <si>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</si>
  <si>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</si>
  <si>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</si>
  <si>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</si>
  <si>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</si>
  <si>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</si>
  <si>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</si>
  <si>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</si>
  <si>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</si>
  <si>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</si>
  <si>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</si>
  <si>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</si>
  <si>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</si>
  <si>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</si>
  <si>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</si>
  <si>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</si>
  <si>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</si>
  <si>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</si>
  <si>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</si>
  <si>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</si>
  <si>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</si>
  <si>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</si>
  <si>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</si>
  <si>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</si>
  <si>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</si>
  <si>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</si>
  <si>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</si>
  <si>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</si>
  <si>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</si>
  <si>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</si>
  <si>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</si>
  <si>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</si>
  <si>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</si>
  <si>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</si>
  <si>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</si>
  <si>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</si>
  <si>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</si>
  <si>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</si>
  <si>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</si>
  <si>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</si>
  <si>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</si>
  <si>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</si>
  <si>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</si>
  <si>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</si>
  <si>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</si>
  <si>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</si>
  <si>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</si>
  <si>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</si>
  <si>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</si>
  <si>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</si>
  <si>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</si>
  <si>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</si>
  <si>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</si>
  <si>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</si>
  <si>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</si>
  <si>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</si>
  <si>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</si>
  <si>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</si>
  <si>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</si>
  <si>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</si>
  <si>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</si>
  <si>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</si>
  <si>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</si>
  <si>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</si>
  <si>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</si>
  <si>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</si>
  <si>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</si>
  <si>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</si>
  <si>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</si>
  <si>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</si>
  <si>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</si>
  <si>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</si>
  <si>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</si>
  <si>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</si>
  <si>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</si>
  <si>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</si>
  <si>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</si>
  <si>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</si>
  <si>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</si>
  <si>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</si>
  <si>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</si>
  <si>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</si>
  <si>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</si>
  <si>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</si>
  <si>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</si>
  <si>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</si>
  <si>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</si>
  <si>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</si>
  <si>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</si>
  <si>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</si>
  <si>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</si>
  <si>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부서명</t>
    <phoneticPr fontId="2" type="noConversion"/>
  </si>
  <si>
    <t>홍보부</t>
    <phoneticPr fontId="2" type="noConversion"/>
  </si>
  <si>
    <t>영업부</t>
    <phoneticPr fontId="2" type="noConversion"/>
  </si>
  <si>
    <t>직위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</si>
  <si>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</si>
  <si>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</si>
  <si>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</si>
  <si>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호봉</t>
    <phoneticPr fontId="2" type="noConversion"/>
  </si>
  <si>
    <t>수령액</t>
    <phoneticPr fontId="2" type="noConversion"/>
  </si>
  <si>
    <t>판매비율</t>
    <phoneticPr fontId="2" type="noConversion"/>
  </si>
  <si>
    <t>&gt;=90%</t>
    <phoneticPr fontId="2" type="noConversion"/>
  </si>
  <si>
    <t>타이어단가</t>
  </si>
  <si>
    <t>타이어미수금</t>
  </si>
  <si>
    <t>제품단가인상</t>
  </si>
  <si>
    <t>만든 사람 82108 날짜 2025-10-12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</si>
  <si>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</si>
  <si>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</si>
  <si>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</si>
  <si>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</si>
  <si>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</si>
  <si>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</si>
  <si>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</si>
  <si>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</si>
  <si>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</si>
  <si>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</si>
  <si>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</si>
  <si>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</si>
  <si>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</si>
  <si>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</si>
  <si>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</si>
  <si>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</si>
  <si>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</si>
  <si>
    <t>조건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</si>
</sst>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0,,&quot;백만원&quot;"/>
    <numFmt numFmtId="182" formatCode="&quot;₩&quot;#,##0_);[Red]\(&quot;₩&quot;#,##0\)"/>
    <numFmt numFmtId="183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18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2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83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19050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5108757D-A235-45C4-9330-567752D11FAE}"/>
            </a:ext>
          </a:extLst>
        </xdr:cNvPr>
        <xdr:cNvSpPr/>
      </xdr:nvSpPr>
      <xdr:spPr>
        <a:xfrm>
          <a:off x="2324100" y="2790825"/>
          <a:ext cx="809625" cy="609600"/>
        </a:xfrm>
        <a:prstGeom prst="hear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8" refreshedDate="45942.554974768522" createdVersion="7" refreshedVersion="7" minRefreshableVersion="3" recordCount="12" xr:uid="{4BB50F53-199E-43D4-B7D1-3C12A43C0149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0F280A-9FB6-4981-A1A3-A21F50698381}" name="피벗 테이블1" cacheId="4" dataOnRows="1" applyNumberFormats="0" applyBorderFormats="0" applyFontFormats="0" applyPatternFormats="0" applyAlignmentFormats="0" applyWidthHeightFormats="1" dataCaption="값" missingCaption="*" updatedVersion="7" minRefreshableVersion="3" useAutoFormatting="1" itemPrintTitles="1" createdVersion="7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3"/>
    <dataField name="평균 : 매출액" fld="5" subtotal="average" baseField="2" baseItem="0" numFmtId="18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A3" sqref="A3:F9"/>
    </sheetView>
  </sheetViews>
  <sheetFormatPr defaultRowHeight="16.5" x14ac:dyDescent="0.3"/>
  <cols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209</v>
      </c>
      <c r="B3" s="1" t="s">
        <v>89</v>
      </c>
      <c r="C3" s="1" t="s">
        <v>222</v>
      </c>
      <c r="D3" s="1" t="s">
        <v>225</v>
      </c>
      <c r="E3" s="1" t="s">
        <v>229</v>
      </c>
      <c r="F3" s="1" t="s">
        <v>230</v>
      </c>
    </row>
    <row r="4" spans="1:6" x14ac:dyDescent="0.3">
      <c r="A4" s="1" t="s">
        <v>210</v>
      </c>
      <c r="B4" s="1" t="s">
        <v>216</v>
      </c>
      <c r="C4" s="1" t="s">
        <v>223</v>
      </c>
      <c r="D4" s="1" t="s">
        <v>226</v>
      </c>
      <c r="E4" s="1">
        <v>5</v>
      </c>
      <c r="F4" s="2">
        <v>2500000</v>
      </c>
    </row>
    <row r="5" spans="1:6" x14ac:dyDescent="0.3">
      <c r="A5" s="1" t="s">
        <v>211</v>
      </c>
      <c r="B5" s="1" t="s">
        <v>217</v>
      </c>
      <c r="C5" s="1" t="s">
        <v>224</v>
      </c>
      <c r="D5" s="1" t="s">
        <v>226</v>
      </c>
      <c r="E5" s="1">
        <v>7</v>
      </c>
      <c r="F5" s="2">
        <v>2700000</v>
      </c>
    </row>
    <row r="6" spans="1:6" x14ac:dyDescent="0.3">
      <c r="A6" s="1" t="s">
        <v>212</v>
      </c>
      <c r="B6" s="1" t="s">
        <v>218</v>
      </c>
      <c r="C6" s="1" t="s">
        <v>224</v>
      </c>
      <c r="D6" s="1" t="s">
        <v>227</v>
      </c>
      <c r="E6" s="1">
        <v>2</v>
      </c>
      <c r="F6" s="2">
        <v>1800000</v>
      </c>
    </row>
    <row r="7" spans="1:6" x14ac:dyDescent="0.3">
      <c r="A7" s="1" t="s">
        <v>213</v>
      </c>
      <c r="B7" s="1" t="s">
        <v>219</v>
      </c>
      <c r="C7" s="1" t="s">
        <v>223</v>
      </c>
      <c r="D7" s="1" t="s">
        <v>227</v>
      </c>
      <c r="E7" s="1">
        <v>4</v>
      </c>
      <c r="F7" s="2">
        <v>2000000</v>
      </c>
    </row>
    <row r="8" spans="1:6" x14ac:dyDescent="0.3">
      <c r="A8" s="1" t="s">
        <v>214</v>
      </c>
      <c r="B8" s="1" t="s">
        <v>220</v>
      </c>
      <c r="C8" s="1" t="s">
        <v>224</v>
      </c>
      <c r="D8" s="1" t="s">
        <v>228</v>
      </c>
      <c r="E8" s="1">
        <v>1</v>
      </c>
      <c r="F8" s="2">
        <v>1200000</v>
      </c>
    </row>
    <row r="9" spans="1:6" x14ac:dyDescent="0.3">
      <c r="A9" s="1" t="s">
        <v>215</v>
      </c>
      <c r="B9" s="1" t="s">
        <v>221</v>
      </c>
      <c r="C9" s="1" t="s">
        <v>223</v>
      </c>
      <c r="D9" s="1" t="s">
        <v>228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H15" sqref="H15"/>
    </sheetView>
  </sheetViews>
  <sheetFormatPr defaultRowHeight="16.5" x14ac:dyDescent="0.3"/>
  <cols>
    <col min="3" max="3" width="9.875" bestFit="1" customWidth="1"/>
    <col min="6" max="6" width="11.125" bestFit="1" customWidth="1"/>
  </cols>
  <sheetData>
    <row r="1" spans="1:6" ht="20.25" x14ac:dyDescent="0.3">
      <c r="A1" s="18" t="s">
        <v>1</v>
      </c>
      <c r="B1" s="18"/>
      <c r="C1" s="18"/>
      <c r="D1" s="18"/>
      <c r="E1" s="18"/>
      <c r="F1" s="18"/>
    </row>
    <row r="2" spans="1:6" x14ac:dyDescent="0.3">
      <c r="E2" s="1" t="s">
        <v>2</v>
      </c>
      <c r="F2" s="20">
        <v>45581</v>
      </c>
    </row>
    <row r="3" spans="1:6" ht="17.25" thickBot="1" x14ac:dyDescent="0.35">
      <c r="A3" s="29" t="s">
        <v>3</v>
      </c>
      <c r="B3" s="29" t="s">
        <v>4</v>
      </c>
      <c r="C3" s="29" t="s">
        <v>5</v>
      </c>
      <c r="D3" s="29" t="s">
        <v>6</v>
      </c>
      <c r="E3" s="29" t="s">
        <v>7</v>
      </c>
      <c r="F3" s="29" t="s">
        <v>8</v>
      </c>
    </row>
    <row r="4" spans="1:6" ht="17.25" thickTop="1" x14ac:dyDescent="0.3">
      <c r="A4" s="24" t="s">
        <v>9</v>
      </c>
      <c r="B4" s="24" t="s">
        <v>10</v>
      </c>
      <c r="C4" s="25">
        <v>350000</v>
      </c>
      <c r="D4" s="26">
        <v>368</v>
      </c>
      <c r="E4" s="27">
        <v>0.1</v>
      </c>
      <c r="F4" s="28">
        <v>128800000</v>
      </c>
    </row>
    <row r="5" spans="1:6" x14ac:dyDescent="0.3">
      <c r="A5" s="3" t="s">
        <v>9</v>
      </c>
      <c r="B5" s="3" t="s">
        <v>11</v>
      </c>
      <c r="C5" s="21">
        <v>500000</v>
      </c>
      <c r="D5" s="22">
        <v>251</v>
      </c>
      <c r="E5" s="5">
        <v>0.13</v>
      </c>
      <c r="F5" s="23">
        <v>125500000</v>
      </c>
    </row>
    <row r="6" spans="1:6" x14ac:dyDescent="0.3">
      <c r="A6" s="3" t="s">
        <v>9</v>
      </c>
      <c r="B6" s="3" t="s">
        <v>12</v>
      </c>
      <c r="C6" s="21">
        <v>400000</v>
      </c>
      <c r="D6" s="22">
        <v>437</v>
      </c>
      <c r="E6" s="5">
        <v>0.11</v>
      </c>
      <c r="F6" s="23">
        <v>174800000</v>
      </c>
    </row>
    <row r="7" spans="1:6" x14ac:dyDescent="0.3">
      <c r="A7" s="3" t="s">
        <v>13</v>
      </c>
      <c r="B7" s="3" t="s">
        <v>10</v>
      </c>
      <c r="C7" s="21">
        <v>350000</v>
      </c>
      <c r="D7" s="22">
        <v>244</v>
      </c>
      <c r="E7" s="5">
        <v>0.1</v>
      </c>
      <c r="F7" s="23">
        <v>85400000</v>
      </c>
    </row>
    <row r="8" spans="1:6" x14ac:dyDescent="0.3">
      <c r="A8" s="3" t="s">
        <v>13</v>
      </c>
      <c r="B8" s="3" t="s">
        <v>11</v>
      </c>
      <c r="C8" s="21">
        <v>500000</v>
      </c>
      <c r="D8" s="22">
        <v>358</v>
      </c>
      <c r="E8" s="5">
        <v>0.13</v>
      </c>
      <c r="F8" s="23">
        <v>179000000</v>
      </c>
    </row>
    <row r="9" spans="1:6" x14ac:dyDescent="0.3">
      <c r="A9" s="3" t="s">
        <v>13</v>
      </c>
      <c r="B9" s="3" t="s">
        <v>12</v>
      </c>
      <c r="C9" s="21">
        <v>400000</v>
      </c>
      <c r="D9" s="22">
        <v>366</v>
      </c>
      <c r="E9" s="5">
        <v>0.11</v>
      </c>
      <c r="F9" s="23">
        <v>146400000</v>
      </c>
    </row>
    <row r="10" spans="1:6" x14ac:dyDescent="0.3">
      <c r="A10" s="3" t="s">
        <v>14</v>
      </c>
      <c r="B10" s="3" t="s">
        <v>10</v>
      </c>
      <c r="C10" s="21">
        <v>350000</v>
      </c>
      <c r="D10" s="22">
        <v>438</v>
      </c>
      <c r="E10" s="5">
        <v>0.1</v>
      </c>
      <c r="F10" s="23">
        <v>153300000</v>
      </c>
    </row>
    <row r="11" spans="1:6" x14ac:dyDescent="0.3">
      <c r="A11" s="3" t="s">
        <v>14</v>
      </c>
      <c r="B11" s="3" t="s">
        <v>11</v>
      </c>
      <c r="C11" s="21">
        <v>500000</v>
      </c>
      <c r="D11" s="22">
        <v>254</v>
      </c>
      <c r="E11" s="5">
        <v>0.13</v>
      </c>
      <c r="F11" s="23">
        <v>127000000</v>
      </c>
    </row>
    <row r="12" spans="1:6" x14ac:dyDescent="0.3">
      <c r="A12" s="3" t="s">
        <v>14</v>
      </c>
      <c r="B12" s="3" t="s">
        <v>12</v>
      </c>
      <c r="C12" s="21">
        <v>400000</v>
      </c>
      <c r="D12" s="22">
        <v>264</v>
      </c>
      <c r="E12" s="5">
        <v>0.11</v>
      </c>
      <c r="F12" s="23">
        <v>105600000</v>
      </c>
    </row>
    <row r="13" spans="1:6" x14ac:dyDescent="0.3">
      <c r="A13" s="3" t="s">
        <v>15</v>
      </c>
      <c r="B13" s="3" t="s">
        <v>10</v>
      </c>
      <c r="C13" s="21">
        <v>350000</v>
      </c>
      <c r="D13" s="22">
        <v>351</v>
      </c>
      <c r="E13" s="5">
        <v>0.1</v>
      </c>
      <c r="F13" s="23">
        <v>122850000</v>
      </c>
    </row>
    <row r="14" spans="1:6" x14ac:dyDescent="0.3">
      <c r="A14" s="3" t="s">
        <v>15</v>
      </c>
      <c r="B14" s="3" t="s">
        <v>11</v>
      </c>
      <c r="C14" s="21">
        <v>500000</v>
      </c>
      <c r="D14" s="22">
        <v>233</v>
      </c>
      <c r="E14" s="5">
        <v>0.13</v>
      </c>
      <c r="F14" s="23">
        <v>116500000</v>
      </c>
    </row>
    <row r="15" spans="1:6" x14ac:dyDescent="0.3">
      <c r="A15" s="3" t="s">
        <v>15</v>
      </c>
      <c r="B15" s="3" t="s">
        <v>12</v>
      </c>
      <c r="C15" s="21">
        <v>400000</v>
      </c>
      <c r="D15" s="22">
        <v>349</v>
      </c>
      <c r="E15" s="5">
        <v>0.11</v>
      </c>
      <c r="F15" s="23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tabSelected="1" workbookViewId="0">
      <selection activeCell="E19" sqref="E19"/>
    </sheetView>
  </sheetViews>
  <sheetFormatPr defaultRowHeight="16.5" x14ac:dyDescent="0.3"/>
  <cols>
    <col min="3" max="3" width="10.375" bestFit="1" customWidth="1"/>
  </cols>
  <sheetData>
    <row r="1" spans="1:7" ht="20.25" x14ac:dyDescent="0.3">
      <c r="A1" s="14" t="s">
        <v>193</v>
      </c>
      <c r="B1" s="14"/>
      <c r="C1" s="14"/>
      <c r="D1" s="14"/>
      <c r="E1" s="14"/>
      <c r="F1" s="14"/>
      <c r="G1" s="14"/>
    </row>
    <row r="3" spans="1:7" x14ac:dyDescent="0.3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3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3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3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3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3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3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3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3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3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3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3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3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 t="s">
        <v>254</v>
      </c>
      <c r="B18" s="1" t="s">
        <v>231</v>
      </c>
      <c r="C18" s="1"/>
      <c r="D18" s="1"/>
      <c r="E18" s="1"/>
      <c r="F18" s="1"/>
      <c r="G18" s="1"/>
    </row>
    <row r="19" spans="1:7" x14ac:dyDescent="0.3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3">
      <c r="A20" s="1"/>
      <c r="B20" s="1" t="s">
        <v>232</v>
      </c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3" spans="1:7" x14ac:dyDescent="0.3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3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3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3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3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3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3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L39"/>
  <sheetViews>
    <sheetView topLeftCell="A10" workbookViewId="0">
      <selection activeCell="F24" sqref="F24"/>
    </sheetView>
  </sheetViews>
  <sheetFormatPr defaultRowHeight="16.5" x14ac:dyDescent="0.3"/>
  <cols>
    <col min="2" max="2" width="10.875" bestFit="1" customWidth="1"/>
    <col min="3" max="3" width="9.875" bestFit="1" customWidth="1"/>
    <col min="4" max="4" width="11" bestFit="1" customWidth="1"/>
    <col min="5" max="5" width="9.375" bestFit="1" customWidth="1"/>
    <col min="7" max="7" width="9.125" bestFit="1" customWidth="1"/>
    <col min="8" max="8" width="11.125" bestFit="1" customWidth="1"/>
    <col min="9" max="9" width="9.375" bestFit="1" customWidth="1"/>
    <col min="12" max="12" width="11.125" bestFit="1" customWidth="1"/>
  </cols>
  <sheetData>
    <row r="1" spans="1:12" x14ac:dyDescent="0.3">
      <c r="A1" s="6" t="s">
        <v>36</v>
      </c>
      <c r="B1" s="7" t="s">
        <v>37</v>
      </c>
      <c r="G1" s="8" t="s">
        <v>38</v>
      </c>
      <c r="H1" s="7" t="s">
        <v>39</v>
      </c>
    </row>
    <row r="2" spans="1:12" x14ac:dyDescent="0.3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2" x14ac:dyDescent="0.3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  <c r="L3" s="50"/>
    </row>
    <row r="4" spans="1:12" x14ac:dyDescent="0.3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2" x14ac:dyDescent="0.3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2" x14ac:dyDescent="0.3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2" x14ac:dyDescent="0.3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2" x14ac:dyDescent="0.3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2" x14ac:dyDescent="0.3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2" x14ac:dyDescent="0.3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2" x14ac:dyDescent="0.3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2" x14ac:dyDescent="0.3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2" x14ac:dyDescent="0.3">
      <c r="A13" s="15" t="s">
        <v>82</v>
      </c>
      <c r="B13" s="16"/>
      <c r="C13" s="16"/>
      <c r="D13" s="17"/>
      <c r="E13" s="4">
        <f>DSUM(A2:E12,DCOUNTA(A2:E12,5,A2:A3),A2:A3)</f>
        <v>0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2" x14ac:dyDescent="0.3">
      <c r="A15" s="8" t="s">
        <v>85</v>
      </c>
      <c r="B15" s="7" t="s">
        <v>86</v>
      </c>
      <c r="G15" s="8" t="s">
        <v>87</v>
      </c>
      <c r="H15" s="7" t="s">
        <v>88</v>
      </c>
    </row>
    <row r="16" spans="1:12" x14ac:dyDescent="0.3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3">
      <c r="A17" s="3" t="s">
        <v>97</v>
      </c>
      <c r="B17" s="10">
        <v>45387</v>
      </c>
      <c r="C17" s="3">
        <v>4</v>
      </c>
      <c r="D17" s="3"/>
      <c r="G17" s="3" t="s">
        <v>98</v>
      </c>
      <c r="H17" s="12">
        <v>0.375</v>
      </c>
      <c r="I17" s="12">
        <v>0.47916666666666669</v>
      </c>
      <c r="J17" s="12"/>
    </row>
    <row r="18" spans="1:10" x14ac:dyDescent="0.3">
      <c r="A18" s="3" t="s">
        <v>99</v>
      </c>
      <c r="B18" s="10">
        <v>45387</v>
      </c>
      <c r="C18" s="3">
        <v>5</v>
      </c>
      <c r="D18" s="3"/>
      <c r="G18" s="3" t="s">
        <v>100</v>
      </c>
      <c r="H18" s="12">
        <v>0.54166666666666663</v>
      </c>
      <c r="I18" s="12">
        <v>0.60416666666666663</v>
      </c>
      <c r="J18" s="12"/>
    </row>
    <row r="19" spans="1:10" x14ac:dyDescent="0.3">
      <c r="A19" s="3" t="s">
        <v>101</v>
      </c>
      <c r="B19" s="10">
        <v>45389</v>
      </c>
      <c r="C19" s="3">
        <v>5</v>
      </c>
      <c r="D19" s="3"/>
      <c r="G19" s="3" t="s">
        <v>102</v>
      </c>
      <c r="H19" s="12">
        <v>0.375</v>
      </c>
      <c r="I19" s="12">
        <v>0.47916666666666669</v>
      </c>
      <c r="J19" s="12"/>
    </row>
    <row r="20" spans="1:10" x14ac:dyDescent="0.3">
      <c r="A20" s="3" t="s">
        <v>103</v>
      </c>
      <c r="B20" s="10">
        <v>45392</v>
      </c>
      <c r="C20" s="3">
        <v>6</v>
      </c>
      <c r="D20" s="3"/>
      <c r="G20" s="3" t="s">
        <v>100</v>
      </c>
      <c r="H20" s="12">
        <v>0.54166666666666663</v>
      </c>
      <c r="I20" s="12">
        <v>0.60416666666666663</v>
      </c>
      <c r="J20" s="12"/>
    </row>
    <row r="21" spans="1:10" x14ac:dyDescent="0.3">
      <c r="A21" s="3" t="s">
        <v>104</v>
      </c>
      <c r="B21" s="10">
        <v>45392</v>
      </c>
      <c r="C21" s="3">
        <v>4</v>
      </c>
      <c r="D21" s="3"/>
      <c r="G21" s="3" t="s">
        <v>100</v>
      </c>
      <c r="H21" s="12">
        <v>0.375</v>
      </c>
      <c r="I21" s="12">
        <v>0.4375</v>
      </c>
      <c r="J21" s="12"/>
    </row>
    <row r="22" spans="1:10" x14ac:dyDescent="0.3">
      <c r="A22" s="3" t="s">
        <v>105</v>
      </c>
      <c r="B22" s="10">
        <v>45392</v>
      </c>
      <c r="C22" s="3">
        <v>5</v>
      </c>
      <c r="D22" s="3"/>
      <c r="G22" s="3" t="s">
        <v>98</v>
      </c>
      <c r="H22" s="12">
        <v>0.375</v>
      </c>
      <c r="I22" s="12">
        <v>0.47916666666666669</v>
      </c>
      <c r="J22" s="12"/>
    </row>
    <row r="23" spans="1:10" x14ac:dyDescent="0.3">
      <c r="A23" s="3" t="s">
        <v>106</v>
      </c>
      <c r="B23" s="10">
        <v>45394</v>
      </c>
      <c r="C23" s="3">
        <v>6</v>
      </c>
      <c r="D23" s="3"/>
      <c r="G23" s="3" t="s">
        <v>100</v>
      </c>
      <c r="H23" s="12">
        <v>0.375</v>
      </c>
      <c r="I23" s="12">
        <v>0.4375</v>
      </c>
      <c r="J23" s="12"/>
    </row>
    <row r="24" spans="1:10" x14ac:dyDescent="0.3">
      <c r="A24" s="3" t="s">
        <v>107</v>
      </c>
      <c r="B24" s="10">
        <v>45394</v>
      </c>
      <c r="C24" s="3">
        <v>6</v>
      </c>
      <c r="D24" s="3"/>
      <c r="G24" s="3" t="s">
        <v>98</v>
      </c>
      <c r="H24" s="12">
        <v>0.54166666666666663</v>
      </c>
      <c r="I24" s="12">
        <v>0.64583333333333337</v>
      </c>
      <c r="J24" s="12"/>
    </row>
    <row r="25" spans="1:10" x14ac:dyDescent="0.3">
      <c r="A25" s="3" t="s">
        <v>108</v>
      </c>
      <c r="B25" s="10">
        <v>45396</v>
      </c>
      <c r="C25" s="3">
        <v>4</v>
      </c>
      <c r="D25" s="3"/>
      <c r="G25" s="3" t="s">
        <v>98</v>
      </c>
      <c r="H25" s="12">
        <v>0.375</v>
      </c>
      <c r="I25" s="12">
        <v>0.47916666666666669</v>
      </c>
      <c r="J25" s="12"/>
    </row>
    <row r="26" spans="1:10" x14ac:dyDescent="0.3">
      <c r="A26" s="3" t="s">
        <v>109</v>
      </c>
      <c r="B26" s="10">
        <v>45396</v>
      </c>
      <c r="C26" s="3">
        <v>5</v>
      </c>
      <c r="D26" s="3"/>
      <c r="G26" s="3" t="s">
        <v>102</v>
      </c>
      <c r="H26" s="12">
        <v>0.54166666666666663</v>
      </c>
      <c r="I26" s="12">
        <v>0.64583333333333337</v>
      </c>
      <c r="J26" s="12"/>
    </row>
    <row r="28" spans="1:10" x14ac:dyDescent="0.3">
      <c r="A28" s="8" t="s">
        <v>110</v>
      </c>
      <c r="B28" s="7" t="s">
        <v>194</v>
      </c>
    </row>
    <row r="29" spans="1:10" x14ac:dyDescent="0.3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3">
      <c r="A30" s="3" t="s">
        <v>199</v>
      </c>
      <c r="B30" s="13">
        <v>2.2999999999999998</v>
      </c>
      <c r="C30" s="13">
        <v>1.8</v>
      </c>
      <c r="D30" s="13" t="str">
        <f>CHOOSE(INT(AVERAGE(B30:C30)),"우수","보통","주의")</f>
        <v>보통</v>
      </c>
    </row>
    <row r="31" spans="1:10" x14ac:dyDescent="0.3">
      <c r="A31" s="3" t="s">
        <v>200</v>
      </c>
      <c r="B31" s="13">
        <v>1.3</v>
      </c>
      <c r="C31" s="13">
        <v>0.9</v>
      </c>
      <c r="D31" s="13" t="str">
        <f>CHOOSE(INT(AVERAGE(B31:C31)),"우수","보통","주의")</f>
        <v>우수</v>
      </c>
    </row>
    <row r="32" spans="1:10" x14ac:dyDescent="0.3">
      <c r="A32" s="3" t="s">
        <v>201</v>
      </c>
      <c r="B32" s="13">
        <v>2.1</v>
      </c>
      <c r="C32" s="13">
        <v>2.2000000000000002</v>
      </c>
      <c r="D32" s="13" t="str">
        <f>CHOOSE(INT(AVERAGE(B32:C32)),"우수","보통","주의")</f>
        <v>보통</v>
      </c>
    </row>
    <row r="33" spans="1:4" x14ac:dyDescent="0.3">
      <c r="A33" s="3" t="s">
        <v>202</v>
      </c>
      <c r="B33" s="13">
        <v>3.2</v>
      </c>
      <c r="C33" s="13">
        <v>3</v>
      </c>
      <c r="D33" s="13" t="str">
        <f>CHOOSE(INT(AVERAGE(B33:C33)),"우수","보통","주의")</f>
        <v>주의</v>
      </c>
    </row>
    <row r="34" spans="1:4" x14ac:dyDescent="0.3">
      <c r="A34" s="3" t="s">
        <v>203</v>
      </c>
      <c r="B34" s="13">
        <v>1.4</v>
      </c>
      <c r="C34" s="13">
        <v>1.1000000000000001</v>
      </c>
      <c r="D34" s="13" t="str">
        <f t="shared" ref="D34:D39" si="1">CHOOSE(INT(AVERAGE(B34:C34)),"우수","보통","주의")</f>
        <v>우수</v>
      </c>
    </row>
    <row r="35" spans="1:4" x14ac:dyDescent="0.3">
      <c r="A35" s="3" t="s">
        <v>204</v>
      </c>
      <c r="B35" s="13">
        <v>0.9</v>
      </c>
      <c r="C35" s="13">
        <v>1.2</v>
      </c>
      <c r="D35" s="13" t="str">
        <f t="shared" si="1"/>
        <v>우수</v>
      </c>
    </row>
    <row r="36" spans="1:4" x14ac:dyDescent="0.3">
      <c r="A36" s="3" t="s">
        <v>205</v>
      </c>
      <c r="B36" s="13">
        <v>2.2000000000000002</v>
      </c>
      <c r="C36" s="13">
        <v>2</v>
      </c>
      <c r="D36" s="13" t="str">
        <f t="shared" si="1"/>
        <v>보통</v>
      </c>
    </row>
    <row r="37" spans="1:4" x14ac:dyDescent="0.3">
      <c r="A37" s="3" t="s">
        <v>206</v>
      </c>
      <c r="B37" s="13">
        <v>2</v>
      </c>
      <c r="C37" s="13">
        <v>1.7</v>
      </c>
      <c r="D37" s="13" t="str">
        <f t="shared" si="1"/>
        <v>우수</v>
      </c>
    </row>
    <row r="38" spans="1:4" x14ac:dyDescent="0.3">
      <c r="A38" s="3" t="s">
        <v>207</v>
      </c>
      <c r="B38" s="13">
        <v>2.9</v>
      </c>
      <c r="C38" s="13">
        <v>3.3</v>
      </c>
      <c r="D38" s="13" t="str">
        <f t="shared" si="1"/>
        <v>주의</v>
      </c>
    </row>
    <row r="39" spans="1:4" x14ac:dyDescent="0.3">
      <c r="A39" s="3" t="s">
        <v>208</v>
      </c>
      <c r="B39" s="13">
        <v>0.8</v>
      </c>
      <c r="C39" s="13">
        <v>1.3</v>
      </c>
      <c r="D39" s="13" t="str">
        <f t="shared" si="1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35B87-C8F4-487E-96EA-D8EB54DD84AA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34" t="s">
        <v>238</v>
      </c>
      <c r="C2" s="35"/>
      <c r="D2" s="41"/>
      <c r="E2" s="41"/>
      <c r="F2" s="41"/>
    </row>
    <row r="3" spans="2:6" collapsed="1" x14ac:dyDescent="0.3">
      <c r="B3" s="33"/>
      <c r="C3" s="33"/>
      <c r="D3" s="42" t="s">
        <v>240</v>
      </c>
      <c r="E3" s="42" t="s">
        <v>235</v>
      </c>
      <c r="F3" s="42" t="s">
        <v>237</v>
      </c>
    </row>
    <row r="4" spans="2:6" ht="27" hidden="1" outlineLevel="1" x14ac:dyDescent="0.3">
      <c r="B4" s="37"/>
      <c r="C4" s="37"/>
      <c r="D4" s="30"/>
      <c r="E4" s="44" t="s">
        <v>236</v>
      </c>
      <c r="F4" s="44" t="s">
        <v>236</v>
      </c>
    </row>
    <row r="5" spans="2:6" x14ac:dyDescent="0.3">
      <c r="B5" s="38" t="s">
        <v>239</v>
      </c>
      <c r="C5" s="39"/>
      <c r="D5" s="36"/>
      <c r="E5" s="36"/>
      <c r="F5" s="36"/>
    </row>
    <row r="6" spans="2:6" outlineLevel="1" x14ac:dyDescent="0.3">
      <c r="B6" s="37"/>
      <c r="C6" s="37" t="s">
        <v>233</v>
      </c>
      <c r="D6" s="31">
        <v>65000</v>
      </c>
      <c r="E6" s="43">
        <v>75000</v>
      </c>
      <c r="F6" s="43">
        <v>55000</v>
      </c>
    </row>
    <row r="7" spans="2:6" x14ac:dyDescent="0.3">
      <c r="B7" s="38" t="s">
        <v>241</v>
      </c>
      <c r="C7" s="39"/>
      <c r="D7" s="36"/>
      <c r="E7" s="36"/>
      <c r="F7" s="36"/>
    </row>
    <row r="8" spans="2:6" ht="17.25" outlineLevel="1" thickBot="1" x14ac:dyDescent="0.35">
      <c r="B8" s="40"/>
      <c r="C8" s="40" t="s">
        <v>234</v>
      </c>
      <c r="D8" s="32">
        <v>800000</v>
      </c>
      <c r="E8" s="32">
        <v>1200000</v>
      </c>
      <c r="F8" s="32">
        <v>400000</v>
      </c>
    </row>
    <row r="9" spans="2:6" x14ac:dyDescent="0.3">
      <c r="B9" t="s">
        <v>242</v>
      </c>
    </row>
    <row r="10" spans="2:6" x14ac:dyDescent="0.3">
      <c r="B10" t="s">
        <v>243</v>
      </c>
    </row>
    <row r="11" spans="2:6" x14ac:dyDescent="0.3">
      <c r="B11" t="s">
        <v>244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8.625" customWidth="1"/>
    <col min="5" max="6" width="10.625" bestFit="1" customWidth="1"/>
    <col min="7" max="7" width="9.125" bestFit="1" customWidth="1"/>
  </cols>
  <sheetData>
    <row r="1" spans="1:7" ht="20.25" x14ac:dyDescent="0.3">
      <c r="A1" s="14" t="s">
        <v>115</v>
      </c>
      <c r="B1" s="14"/>
      <c r="C1" s="14"/>
      <c r="D1" s="14"/>
      <c r="E1" s="14"/>
      <c r="F1" s="14"/>
      <c r="G1" s="14"/>
    </row>
    <row r="3" spans="1:7" x14ac:dyDescent="0.3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3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3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3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3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3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3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3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3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3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3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82108" comment="만든 사람 82108 날짜 2025-10-12">
      <inputCells r="D10" val="75000" numFmtId="41"/>
    </scenario>
    <scenario name="제품단가인하" locked="1" count="1" user="82108" comment="만든 사람 82108 날짜 2025-10-12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workbookViewId="0">
      <selection activeCell="D23" sqref="D23"/>
    </sheetView>
  </sheetViews>
  <sheetFormatPr defaultRowHeight="16.5" x14ac:dyDescent="0.3"/>
  <cols>
    <col min="1" max="1" width="18" bestFit="1" customWidth="1"/>
    <col min="2" max="6" width="12.625" bestFit="1" customWidth="1"/>
    <col min="7" max="7" width="14.5" bestFit="1" customWidth="1"/>
    <col min="8" max="8" width="11.125" bestFit="1" customWidth="1"/>
    <col min="9" max="9" width="13.125" bestFit="1" customWidth="1"/>
    <col min="10" max="10" width="15.875" bestFit="1" customWidth="1"/>
    <col min="11" max="11" width="18" bestFit="1" customWidth="1"/>
  </cols>
  <sheetData>
    <row r="1" spans="1:6" ht="20.25" x14ac:dyDescent="0.3">
      <c r="A1" s="14" t="s">
        <v>142</v>
      </c>
      <c r="B1" s="14"/>
      <c r="C1" s="14"/>
      <c r="D1" s="14"/>
      <c r="E1" s="14"/>
      <c r="F1" s="14"/>
    </row>
    <row r="3" spans="1:6" x14ac:dyDescent="0.3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3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3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3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3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3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3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3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3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3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3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3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3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3">
      <c r="A18" s="45" t="s">
        <v>143</v>
      </c>
      <c r="B18" t="s">
        <v>245</v>
      </c>
    </row>
    <row r="20" spans="1:6" x14ac:dyDescent="0.3">
      <c r="B20" s="45" t="s">
        <v>248</v>
      </c>
    </row>
    <row r="21" spans="1:6" x14ac:dyDescent="0.3">
      <c r="A21" s="45" t="s">
        <v>246</v>
      </c>
      <c r="B21" t="s">
        <v>151</v>
      </c>
      <c r="C21" t="s">
        <v>153</v>
      </c>
      <c r="D21" t="s">
        <v>155</v>
      </c>
      <c r="E21" t="s">
        <v>149</v>
      </c>
      <c r="F21" t="s">
        <v>247</v>
      </c>
    </row>
    <row r="22" spans="1:6" x14ac:dyDescent="0.3">
      <c r="A22" s="46" t="s">
        <v>150</v>
      </c>
      <c r="B22" s="47"/>
      <c r="C22" s="47"/>
      <c r="D22" s="47"/>
      <c r="E22" s="47"/>
      <c r="F22" s="47"/>
    </row>
    <row r="23" spans="1:6" x14ac:dyDescent="0.3">
      <c r="A23" s="19" t="s">
        <v>250</v>
      </c>
      <c r="B23" s="47" t="s">
        <v>253</v>
      </c>
      <c r="C23" s="47">
        <v>21000</v>
      </c>
      <c r="D23" s="47" t="s">
        <v>253</v>
      </c>
      <c r="E23" s="47">
        <v>19000</v>
      </c>
      <c r="F23" s="47">
        <v>19666.666666666668</v>
      </c>
    </row>
    <row r="24" spans="1:6" x14ac:dyDescent="0.3">
      <c r="A24" s="19" t="s">
        <v>252</v>
      </c>
      <c r="B24" s="47" t="s">
        <v>253</v>
      </c>
      <c r="C24" s="47">
        <v>31500000</v>
      </c>
      <c r="D24" s="47" t="s">
        <v>253</v>
      </c>
      <c r="E24" s="47">
        <v>22800000</v>
      </c>
      <c r="F24" s="47">
        <v>25700000</v>
      </c>
    </row>
    <row r="25" spans="1:6" x14ac:dyDescent="0.3">
      <c r="A25" s="46" t="s">
        <v>152</v>
      </c>
      <c r="B25" s="47"/>
      <c r="C25" s="47"/>
      <c r="D25" s="47"/>
      <c r="E25" s="47"/>
      <c r="F25" s="47"/>
    </row>
    <row r="26" spans="1:6" x14ac:dyDescent="0.3">
      <c r="A26" s="19" t="s">
        <v>250</v>
      </c>
      <c r="B26" s="47">
        <v>17500</v>
      </c>
      <c r="C26" s="47" t="s">
        <v>253</v>
      </c>
      <c r="D26" s="47" t="s">
        <v>253</v>
      </c>
      <c r="E26" s="47">
        <v>22000</v>
      </c>
      <c r="F26" s="47">
        <v>19000</v>
      </c>
    </row>
    <row r="27" spans="1:6" x14ac:dyDescent="0.3">
      <c r="A27" s="19" t="s">
        <v>252</v>
      </c>
      <c r="B27" s="47">
        <v>24500000</v>
      </c>
      <c r="C27" s="47" t="s">
        <v>253</v>
      </c>
      <c r="D27" s="47" t="s">
        <v>253</v>
      </c>
      <c r="E27" s="47">
        <v>26400000</v>
      </c>
      <c r="F27" s="47">
        <v>25133333.333333332</v>
      </c>
    </row>
    <row r="28" spans="1:6" x14ac:dyDescent="0.3">
      <c r="A28" s="46" t="s">
        <v>154</v>
      </c>
      <c r="B28" s="47"/>
      <c r="C28" s="47"/>
      <c r="D28" s="47"/>
      <c r="E28" s="47"/>
      <c r="F28" s="47"/>
    </row>
    <row r="29" spans="1:6" x14ac:dyDescent="0.3">
      <c r="A29" s="19" t="s">
        <v>250</v>
      </c>
      <c r="B29" s="47">
        <v>18000</v>
      </c>
      <c r="C29" s="47">
        <v>16500</v>
      </c>
      <c r="D29" s="47" t="s">
        <v>253</v>
      </c>
      <c r="E29" s="47" t="s">
        <v>253</v>
      </c>
      <c r="F29" s="47">
        <v>17000</v>
      </c>
    </row>
    <row r="30" spans="1:6" x14ac:dyDescent="0.3">
      <c r="A30" s="19" t="s">
        <v>252</v>
      </c>
      <c r="B30" s="47">
        <v>25200000</v>
      </c>
      <c r="C30" s="47">
        <v>24750000</v>
      </c>
      <c r="D30" s="47" t="s">
        <v>253</v>
      </c>
      <c r="E30" s="47" t="s">
        <v>253</v>
      </c>
      <c r="F30" s="47">
        <v>24900000</v>
      </c>
    </row>
    <row r="31" spans="1:6" x14ac:dyDescent="0.3">
      <c r="A31" s="46" t="s">
        <v>156</v>
      </c>
      <c r="B31" s="47"/>
      <c r="C31" s="47"/>
      <c r="D31" s="47"/>
      <c r="E31" s="47"/>
      <c r="F31" s="47"/>
    </row>
    <row r="32" spans="1:6" x14ac:dyDescent="0.3">
      <c r="A32" s="19" t="s">
        <v>250</v>
      </c>
      <c r="B32" s="47" t="s">
        <v>253</v>
      </c>
      <c r="C32" s="47" t="s">
        <v>253</v>
      </c>
      <c r="D32" s="47">
        <v>25666.666666666668</v>
      </c>
      <c r="E32" s="47" t="s">
        <v>253</v>
      </c>
      <c r="F32" s="47">
        <v>25666.666666666668</v>
      </c>
    </row>
    <row r="33" spans="1:6" x14ac:dyDescent="0.3">
      <c r="A33" s="19" t="s">
        <v>252</v>
      </c>
      <c r="B33" s="47" t="s">
        <v>253</v>
      </c>
      <c r="C33" s="47" t="s">
        <v>253</v>
      </c>
      <c r="D33" s="47">
        <v>12833333.333333334</v>
      </c>
      <c r="E33" s="47" t="s">
        <v>253</v>
      </c>
      <c r="F33" s="47">
        <v>12833333.333333334</v>
      </c>
    </row>
    <row r="34" spans="1:6" x14ac:dyDescent="0.3">
      <c r="A34" s="46" t="s">
        <v>249</v>
      </c>
      <c r="B34" s="47">
        <v>17666.666666666668</v>
      </c>
      <c r="C34" s="47">
        <v>18000</v>
      </c>
      <c r="D34" s="47">
        <v>25666.666666666668</v>
      </c>
      <c r="E34" s="47">
        <v>20000</v>
      </c>
      <c r="F34" s="47">
        <v>20333.333333333332</v>
      </c>
    </row>
    <row r="35" spans="1:6" x14ac:dyDescent="0.3">
      <c r="A35" s="46" t="s">
        <v>251</v>
      </c>
      <c r="B35" s="47">
        <v>24733333.333333332</v>
      </c>
      <c r="C35" s="47">
        <v>27000000</v>
      </c>
      <c r="D35" s="47">
        <v>12833333.333333334</v>
      </c>
      <c r="E35" s="47">
        <v>24000000</v>
      </c>
      <c r="F35" s="47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A3" sqref="A3:F3"/>
    </sheetView>
  </sheetViews>
  <sheetFormatPr defaultRowHeight="16.5" x14ac:dyDescent="0.3"/>
  <cols>
    <col min="2" max="2" width="12.375" bestFit="1" customWidth="1"/>
    <col min="3" max="3" width="9.125" bestFit="1" customWidth="1"/>
    <col min="4" max="5" width="10.625" bestFit="1" customWidth="1"/>
    <col min="6" max="6" width="10.875" bestFit="1" customWidth="1"/>
  </cols>
  <sheetData>
    <row r="1" spans="1:6" ht="20.25" x14ac:dyDescent="0.3">
      <c r="A1" s="14" t="s">
        <v>159</v>
      </c>
      <c r="B1" s="14"/>
      <c r="C1" s="14"/>
      <c r="D1" s="14"/>
      <c r="E1" s="14"/>
      <c r="F1" s="14"/>
    </row>
    <row r="3" spans="1:6" x14ac:dyDescent="0.3">
      <c r="A3" s="48" t="s">
        <v>160</v>
      </c>
      <c r="B3" s="49" t="s">
        <v>161</v>
      </c>
      <c r="C3" s="49" t="s">
        <v>162</v>
      </c>
      <c r="D3" s="49" t="s">
        <v>163</v>
      </c>
      <c r="E3" s="49" t="s">
        <v>164</v>
      </c>
      <c r="F3" s="49" t="s">
        <v>165</v>
      </c>
    </row>
    <row r="4" spans="1:6" x14ac:dyDescent="0.3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3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3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3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3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3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3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3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3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0" workbookViewId="0">
      <selection activeCell="K13" sqref="K13"/>
    </sheetView>
  </sheetViews>
  <sheetFormatPr defaultRowHeight="16.5" x14ac:dyDescent="0.3"/>
  <sheetData>
    <row r="1" spans="1:7" ht="20.25" x14ac:dyDescent="0.3">
      <c r="A1" s="14" t="s">
        <v>175</v>
      </c>
      <c r="B1" s="14"/>
      <c r="C1" s="14"/>
      <c r="D1" s="14"/>
      <c r="E1" s="14"/>
      <c r="F1" s="14"/>
      <c r="G1" s="14"/>
    </row>
    <row r="3" spans="1:7" x14ac:dyDescent="0.3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3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3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3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3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3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3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3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3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3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3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3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3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bck00123@gmail.com</cp:lastModifiedBy>
  <dcterms:created xsi:type="dcterms:W3CDTF">2023-12-05T07:56:06Z</dcterms:created>
  <dcterms:modified xsi:type="dcterms:W3CDTF">2025-10-12T04:54:50Z</dcterms:modified>
</cp:coreProperties>
</file>