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자격증\길벗컴활2급통합\기능\"/>
    </mc:Choice>
  </mc:AlternateContent>
  <bookViews>
    <workbookView xWindow="-105" yWindow="-105" windowWidth="23250" windowHeight="12570" tabRatio="926" activeTab="5"/>
  </bookViews>
  <sheets>
    <sheet name="출제유형_01_유형1" sheetId="6" r:id="rId1"/>
    <sheet name="02_유형1" sheetId="21" r:id="rId2"/>
    <sheet name="02_유형2" sheetId="22" r:id="rId3"/>
    <sheet name="03_유형1" sheetId="23" r:id="rId4"/>
    <sheet name="03_유형2" sheetId="25" r:id="rId5"/>
    <sheet name="04_유형1" sheetId="27" r:id="rId6"/>
    <sheet name="04_유형2" sheetId="26" r:id="rId7"/>
    <sheet name="대표기출문제_기출1" sheetId="1" r:id="rId8"/>
    <sheet name="기출2" sheetId="3" r:id="rId9"/>
    <sheet name="기출3" sheetId="2" r:id="rId10"/>
    <sheet name="기출4" sheetId="4" r:id="rId11"/>
  </sheets>
  <definedNames>
    <definedName name="_xlnm._FilterDatabase" localSheetId="1" hidden="1">'02_유형1'!$A$1:$F$8</definedName>
    <definedName name="_xlnm._FilterDatabase" localSheetId="2" hidden="1">'02_유형2'!$A$1:$F$8</definedName>
    <definedName name="_xlnm._FilterDatabase" localSheetId="3" hidden="1">'03_유형1'!$A$1:$F$8</definedName>
    <definedName name="_xlnm._FilterDatabase" localSheetId="4" hidden="1">'03_유형2'!$A$1:$F$8</definedName>
    <definedName name="_xlnm._FilterDatabase" localSheetId="5" hidden="1">'04_유형1'!$A$1:$F$8</definedName>
    <definedName name="_xlnm._FilterDatabase" localSheetId="6" hidden="1">'04_유형2'!$A$1:$F$8</definedName>
    <definedName name="_xlnm._FilterDatabase" localSheetId="8" hidden="1">기출2!$A$3:$F$15</definedName>
    <definedName name="_xlnm._FilterDatabase" localSheetId="9" hidden="1">기출3!$A$3:$F$15</definedName>
    <definedName name="_xlnm._FilterDatabase" localSheetId="10" hidden="1">기출4!$A$3:$E$15</definedName>
    <definedName name="_xlnm._FilterDatabase" localSheetId="7" hidden="1">대표기출문제_기출1!$A$3:$F$15</definedName>
    <definedName name="_xlnm._FilterDatabase" localSheetId="0" hidden="1">출제유형_01_유형1!$A$1:$F$8</definedName>
    <definedName name="_xlnm.Criteria" localSheetId="1">'02_유형1'!$A$10:$B$12</definedName>
    <definedName name="_xlnm.Criteria" localSheetId="2">'02_유형2'!$A$11:$A$13</definedName>
    <definedName name="_xlnm.Criteria" localSheetId="3">'03_유형1'!$A$11:$B$13</definedName>
    <definedName name="_xlnm.Criteria" localSheetId="4">'03_유형2'!$A$12:$C$14</definedName>
    <definedName name="_xlnm.Criteria" localSheetId="5">'04_유형1'!$A$11:$A$12</definedName>
    <definedName name="_xlnm.Criteria" localSheetId="6">'04_유형2'!$A$11:$B$12</definedName>
    <definedName name="_xlnm.Criteria" localSheetId="8">기출2!$A$17:$B$19</definedName>
    <definedName name="_xlnm.Criteria" localSheetId="9">기출3!$A$18:$C$20</definedName>
    <definedName name="_xlnm.Criteria" localSheetId="10">기출4!$A$17:$B$19</definedName>
    <definedName name="_xlnm.Criteria" localSheetId="7">대표기출문제_기출1!$A$17:$B$18</definedName>
    <definedName name="_xlnm.Criteria" localSheetId="0">출제유형_01_유형1!$A$11:$B$12</definedName>
    <definedName name="_xlnm.Extract" localSheetId="1">'02_유형1'!$A$15:$F$15</definedName>
    <definedName name="_xlnm.Extract" localSheetId="2">'02_유형2'!$A$15:$F$15</definedName>
    <definedName name="_xlnm.Extract" localSheetId="3">'03_유형1'!$A$15:$F$15</definedName>
    <definedName name="_xlnm.Extract" localSheetId="4">'03_유형2'!$A$16:$F$16</definedName>
    <definedName name="_xlnm.Extract" localSheetId="5">'04_유형1'!$A$15:$F$15</definedName>
    <definedName name="_xlnm.Extract" localSheetId="6">'04_유형2'!$A$15:$F$15</definedName>
    <definedName name="_xlnm.Extract" localSheetId="8">기출2!$A$21:$F$21</definedName>
    <definedName name="_xlnm.Extract" localSheetId="9">기출3!$A$23:$F$23</definedName>
    <definedName name="_xlnm.Extract" localSheetId="10">기출4!$A$21:$D$21</definedName>
    <definedName name="_xlnm.Extract" localSheetId="7">대표기출문제_기출1!$A$21:$F$21</definedName>
    <definedName name="_xlnm.Extract" localSheetId="0">출제유형_01_유형1!$A$14:$F$14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26" l="1"/>
  <c r="A12" i="27"/>
  <c r="B19" i="3" l="1"/>
  <c r="E4" i="2"/>
  <c r="F4" i="2"/>
  <c r="E5" i="2"/>
  <c r="F5" i="2"/>
  <c r="E6" i="2"/>
  <c r="F6" i="2"/>
  <c r="E7" i="2"/>
  <c r="F7" i="2"/>
  <c r="E8" i="2"/>
  <c r="F8" i="2"/>
  <c r="E9" i="2"/>
  <c r="F9" i="2"/>
  <c r="E10" i="2"/>
  <c r="F10" i="2"/>
  <c r="E11" i="2"/>
  <c r="F11" i="2"/>
  <c r="E12" i="2"/>
  <c r="F12" i="2"/>
  <c r="E13" i="2"/>
  <c r="F13" i="2"/>
  <c r="E14" i="2"/>
  <c r="F14" i="2"/>
  <c r="E15" i="2"/>
  <c r="F15" i="2"/>
  <c r="F5" i="3"/>
  <c r="F6" i="3"/>
  <c r="F7" i="3"/>
  <c r="F8" i="3"/>
  <c r="F9" i="3"/>
  <c r="F10" i="3"/>
  <c r="F11" i="3"/>
  <c r="F12" i="3"/>
  <c r="F13" i="3"/>
  <c r="F14" i="3"/>
  <c r="F15" i="3"/>
  <c r="F4" i="3"/>
</calcChain>
</file>

<file path=xl/sharedStrings.xml><?xml version="1.0" encoding="utf-8"?>
<sst xmlns="http://schemas.openxmlformats.org/spreadsheetml/2006/main" count="506" uniqueCount="145">
  <si>
    <t>입사일자</t>
  </si>
  <si>
    <t>사원코드</t>
  </si>
  <si>
    <t>부서</t>
  </si>
  <si>
    <t>직위</t>
  </si>
  <si>
    <t>목표</t>
  </si>
  <si>
    <t>실적</t>
  </si>
  <si>
    <t>A-492</t>
  </si>
  <si>
    <t>생산부</t>
  </si>
  <si>
    <t>대리</t>
  </si>
  <si>
    <t>B-946</t>
  </si>
  <si>
    <t>사원</t>
  </si>
  <si>
    <t>C-644</t>
  </si>
  <si>
    <t>영업부</t>
  </si>
  <si>
    <t>A-137</t>
  </si>
  <si>
    <t>과장</t>
  </si>
  <si>
    <t>C-486</t>
  </si>
  <si>
    <t>B-250</t>
  </si>
  <si>
    <t>C-685</t>
  </si>
  <si>
    <t>정은주</t>
  </si>
  <si>
    <t>상공문고 도서 판매 현황</t>
    <phoneticPr fontId="1" type="noConversion"/>
  </si>
  <si>
    <t>분야</t>
  </si>
  <si>
    <t>도서명</t>
  </si>
  <si>
    <t>저자</t>
  </si>
  <si>
    <t>판매가</t>
  </si>
  <si>
    <t>회원리뷰수</t>
  </si>
  <si>
    <t>판매량</t>
  </si>
  <si>
    <t>실용</t>
  </si>
  <si>
    <t>인포그래픽 인사이트</t>
  </si>
  <si>
    <t>경제/경영</t>
  </si>
  <si>
    <t>오바마의 설득법</t>
  </si>
  <si>
    <t>최명환</t>
  </si>
  <si>
    <t>농부가 된 도시 사람들</t>
  </si>
  <si>
    <t>신혜진</t>
  </si>
  <si>
    <t>드림위버</t>
  </si>
  <si>
    <t>이미정</t>
  </si>
  <si>
    <t>취미/레저</t>
  </si>
  <si>
    <t>유럽여행 핵심사전 500</t>
  </si>
  <si>
    <t>한지원</t>
  </si>
  <si>
    <t>인디자인</t>
  </si>
  <si>
    <t>유민호</t>
  </si>
  <si>
    <t>인터넷·쇼핑몰 마케팅</t>
  </si>
  <si>
    <t>김보람</t>
  </si>
  <si>
    <t>일반수험서</t>
  </si>
  <si>
    <t>CPPG 개인정보관리사</t>
  </si>
  <si>
    <t>박훈규</t>
  </si>
  <si>
    <t>YouTube</t>
  </si>
  <si>
    <t>강윤주</t>
  </si>
  <si>
    <t>인문/교양</t>
  </si>
  <si>
    <t>철학을 권하다</t>
  </si>
  <si>
    <t>김한순</t>
  </si>
  <si>
    <t xml:space="preserve">5분 편의점 요리 </t>
  </si>
  <si>
    <t>고회식</t>
  </si>
  <si>
    <t>엑셀&amp;파워포인트</t>
  </si>
  <si>
    <t>김서하</t>
  </si>
  <si>
    <t>3월 제품 판매 현황</t>
    <phoneticPr fontId="1" type="noConversion"/>
  </si>
  <si>
    <t>제품코드</t>
  </si>
  <si>
    <t>입고량</t>
  </si>
  <si>
    <t>재고량</t>
  </si>
  <si>
    <t>판매총액</t>
  </si>
  <si>
    <t>SGM-01</t>
  </si>
  <si>
    <t>SGM-02</t>
  </si>
  <si>
    <t>SGM-03</t>
  </si>
  <si>
    <t>SGM-04</t>
  </si>
  <si>
    <t>SGM-05</t>
  </si>
  <si>
    <t>SGM-06</t>
  </si>
  <si>
    <t>SGM-07</t>
  </si>
  <si>
    <t>SGM-08</t>
  </si>
  <si>
    <t>SGM-09</t>
  </si>
  <si>
    <t>SGM-10</t>
  </si>
  <si>
    <t>SGM-11</t>
  </si>
  <si>
    <t>SGM-12</t>
  </si>
  <si>
    <t>1학년 성적표</t>
    <phoneticPr fontId="1" type="noConversion"/>
  </si>
  <si>
    <t>성명</t>
  </si>
  <si>
    <t>국어</t>
  </si>
  <si>
    <t>영어</t>
  </si>
  <si>
    <t>수학</t>
  </si>
  <si>
    <t>총점</t>
  </si>
  <si>
    <t>평균</t>
  </si>
  <si>
    <t>강종성</t>
  </si>
  <si>
    <t>김민성</t>
  </si>
  <si>
    <t>김영웅</t>
  </si>
  <si>
    <t>김예소</t>
  </si>
  <si>
    <t>박소은</t>
  </si>
  <si>
    <t>신수호</t>
  </si>
  <si>
    <t>윤주철</t>
  </si>
  <si>
    <t>이다희</t>
  </si>
  <si>
    <t>이보영</t>
  </si>
  <si>
    <t>정영미</t>
  </si>
  <si>
    <t>조현철</t>
  </si>
  <si>
    <t>최연화</t>
  </si>
  <si>
    <t>미주지역 항공편</t>
    <phoneticPr fontId="1" type="noConversion"/>
  </si>
  <si>
    <t>노선명</t>
  </si>
  <si>
    <t>항공사</t>
  </si>
  <si>
    <t>항공요금</t>
  </si>
  <si>
    <t>할인요금</t>
  </si>
  <si>
    <t>마일리지</t>
  </si>
  <si>
    <t>하와이</t>
  </si>
  <si>
    <t>한국항공</t>
  </si>
  <si>
    <t>하늘항공</t>
  </si>
  <si>
    <t>튼튼항공</t>
  </si>
  <si>
    <t>유진항공</t>
  </si>
  <si>
    <t>사이판</t>
  </si>
  <si>
    <t>괌</t>
  </si>
  <si>
    <t>조건</t>
    <phoneticPr fontId="1" type="noConversion"/>
  </si>
  <si>
    <t>입고량</t>
    <phoneticPr fontId="1" type="noConversion"/>
  </si>
  <si>
    <t>&gt;=400</t>
    <phoneticPr fontId="1" type="noConversion"/>
  </si>
  <si>
    <t>항공사</t>
    <phoneticPr fontId="1" type="noConversion"/>
  </si>
  <si>
    <t>튼튼항공</t>
    <phoneticPr fontId="1" type="noConversion"/>
  </si>
  <si>
    <t>마일리지</t>
    <phoneticPr fontId="1" type="noConversion"/>
  </si>
  <si>
    <t>&gt;=10000</t>
    <phoneticPr fontId="1" type="noConversion"/>
  </si>
  <si>
    <t>한국항공</t>
    <phoneticPr fontId="1" type="noConversion"/>
  </si>
  <si>
    <t>&lt;10000</t>
    <phoneticPr fontId="1" type="noConversion"/>
  </si>
  <si>
    <t>노선명</t>
    <phoneticPr fontId="1" type="noConversion"/>
  </si>
  <si>
    <t>항공요금</t>
    <phoneticPr fontId="1" type="noConversion"/>
  </si>
  <si>
    <t>직위</t>
    <phoneticPr fontId="1" type="noConversion"/>
  </si>
  <si>
    <t>대리</t>
    <phoneticPr fontId="1" type="noConversion"/>
  </si>
  <si>
    <t>실적</t>
    <phoneticPr fontId="1" type="noConversion"/>
  </si>
  <si>
    <t>&gt;=60000</t>
    <phoneticPr fontId="1" type="noConversion"/>
  </si>
  <si>
    <t>부서</t>
    <phoneticPr fontId="1" type="noConversion"/>
  </si>
  <si>
    <t>생산부</t>
    <phoneticPr fontId="1" type="noConversion"/>
  </si>
  <si>
    <t>&lt;60000</t>
    <phoneticPr fontId="1" type="noConversion"/>
  </si>
  <si>
    <t>직위</t>
    <phoneticPr fontId="1" type="noConversion"/>
  </si>
  <si>
    <t>과장</t>
    <phoneticPr fontId="1" type="noConversion"/>
  </si>
  <si>
    <t>사원</t>
    <phoneticPr fontId="1" type="noConversion"/>
  </si>
  <si>
    <t>부서</t>
    <phoneticPr fontId="1" type="noConversion"/>
  </si>
  <si>
    <t>생산부</t>
    <phoneticPr fontId="1" type="noConversion"/>
  </si>
  <si>
    <t>영업부</t>
    <phoneticPr fontId="1" type="noConversion"/>
  </si>
  <si>
    <t>실적</t>
    <phoneticPr fontId="1" type="noConversion"/>
  </si>
  <si>
    <t>&gt;=50000</t>
    <phoneticPr fontId="1" type="noConversion"/>
  </si>
  <si>
    <t>&lt;60000</t>
    <phoneticPr fontId="1" type="noConversion"/>
  </si>
  <si>
    <t>&gt;=50000</t>
    <phoneticPr fontId="1" type="noConversion"/>
  </si>
  <si>
    <t>목표</t>
    <phoneticPr fontId="1" type="noConversion"/>
  </si>
  <si>
    <t>&gt;=60000</t>
    <phoneticPr fontId="1" type="noConversion"/>
  </si>
  <si>
    <t>수식</t>
    <phoneticPr fontId="1" type="noConversion"/>
  </si>
  <si>
    <t>부서</t>
    <phoneticPr fontId="1" type="noConversion"/>
  </si>
  <si>
    <t>조건</t>
    <phoneticPr fontId="1" type="noConversion"/>
  </si>
  <si>
    <t>분야</t>
    <phoneticPr fontId="1" type="noConversion"/>
  </si>
  <si>
    <t>실용</t>
    <phoneticPr fontId="1" type="noConversion"/>
  </si>
  <si>
    <t>판매량</t>
    <phoneticPr fontId="1" type="noConversion"/>
  </si>
  <si>
    <t>&gt;=1000</t>
    <phoneticPr fontId="1" type="noConversion"/>
  </si>
  <si>
    <t>영어</t>
    <phoneticPr fontId="1" type="noConversion"/>
  </si>
  <si>
    <t>&gt;=80</t>
    <phoneticPr fontId="1" type="noConversion"/>
  </si>
  <si>
    <t>&lt;90</t>
    <phoneticPr fontId="1" type="noConversion"/>
  </si>
  <si>
    <t>수학</t>
    <phoneticPr fontId="1" type="noConversion"/>
  </si>
  <si>
    <t>&gt;=90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</si>
</sst>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6" formatCode="0.0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7" sqref="D7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s="5" t="s">
        <v>114</v>
      </c>
      <c r="B11" s="5" t="s">
        <v>116</v>
      </c>
      <c r="C11" s="5"/>
      <c r="D11" s="5"/>
      <c r="E11" s="5"/>
      <c r="F11" s="5"/>
    </row>
    <row r="12" spans="1:6" x14ac:dyDescent="0.3">
      <c r="A12" s="5" t="s">
        <v>115</v>
      </c>
      <c r="B12" s="5" t="s">
        <v>117</v>
      </c>
      <c r="C12" s="5"/>
      <c r="D12" s="5"/>
      <c r="E12" s="5"/>
      <c r="F12" s="5"/>
    </row>
    <row r="13" spans="1:6" x14ac:dyDescent="0.3">
      <c r="A13" s="5"/>
      <c r="B13" s="5"/>
      <c r="C13" s="5"/>
    </row>
    <row r="14" spans="1:6" x14ac:dyDescent="0.3">
      <c r="A14" s="1" t="s">
        <v>0</v>
      </c>
      <c r="B14" s="1" t="s">
        <v>1</v>
      </c>
      <c r="C14" s="1" t="s">
        <v>2</v>
      </c>
      <c r="D14" s="1" t="s">
        <v>3</v>
      </c>
      <c r="E14" s="1" t="s">
        <v>4</v>
      </c>
      <c r="F14" s="1" t="s">
        <v>5</v>
      </c>
    </row>
    <row r="15" spans="1:6" x14ac:dyDescent="0.3">
      <c r="A15" s="2">
        <v>43168</v>
      </c>
      <c r="B15" s="1" t="s">
        <v>6</v>
      </c>
      <c r="C15" s="1" t="s">
        <v>7</v>
      </c>
      <c r="D15" s="1" t="s">
        <v>8</v>
      </c>
      <c r="E15" s="3">
        <v>60000</v>
      </c>
      <c r="F15" s="3">
        <v>69622</v>
      </c>
    </row>
    <row r="16" spans="1:6" x14ac:dyDescent="0.3">
      <c r="A16" s="2">
        <v>42989</v>
      </c>
      <c r="B16" s="1" t="s">
        <v>16</v>
      </c>
      <c r="C16" s="1" t="s">
        <v>12</v>
      </c>
      <c r="D16" s="1" t="s">
        <v>8</v>
      </c>
      <c r="E16" s="3">
        <v>60000</v>
      </c>
      <c r="F16" s="3">
        <v>66767</v>
      </c>
    </row>
  </sheetData>
  <dataConsolidate/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9"/>
  <sheetViews>
    <sheetView workbookViewId="0">
      <selection activeCell="K30" sqref="K30"/>
    </sheetView>
  </sheetViews>
  <sheetFormatPr defaultRowHeight="16.5" x14ac:dyDescent="0.3"/>
  <sheetData>
    <row r="1" spans="1:6" x14ac:dyDescent="0.3">
      <c r="A1" s="6" t="s">
        <v>71</v>
      </c>
      <c r="B1" s="6"/>
      <c r="C1" s="6"/>
      <c r="D1" s="6"/>
      <c r="E1" s="6"/>
      <c r="F1" s="6"/>
    </row>
    <row r="3" spans="1:6" x14ac:dyDescent="0.3">
      <c r="A3" s="1" t="s">
        <v>72</v>
      </c>
      <c r="B3" s="1" t="s">
        <v>73</v>
      </c>
      <c r="C3" s="1" t="s">
        <v>74</v>
      </c>
      <c r="D3" s="1" t="s">
        <v>75</v>
      </c>
      <c r="E3" s="1" t="s">
        <v>76</v>
      </c>
      <c r="F3" s="1" t="s">
        <v>77</v>
      </c>
    </row>
    <row r="4" spans="1:6" x14ac:dyDescent="0.3">
      <c r="A4" s="1" t="s">
        <v>78</v>
      </c>
      <c r="B4" s="1">
        <v>86</v>
      </c>
      <c r="C4" s="1">
        <v>79</v>
      </c>
      <c r="D4" s="1">
        <v>82</v>
      </c>
      <c r="E4" s="1">
        <f t="shared" ref="E4:E15" si="0">SUM(B4:D4)</f>
        <v>247</v>
      </c>
      <c r="F4" s="4">
        <f t="shared" ref="F4:F15" si="1">AVERAGE(B4:D4)</f>
        <v>82.333333333333329</v>
      </c>
    </row>
    <row r="5" spans="1:6" x14ac:dyDescent="0.3">
      <c r="A5" s="1" t="s">
        <v>79</v>
      </c>
      <c r="B5" s="1">
        <v>94</v>
      </c>
      <c r="C5" s="1">
        <v>96</v>
      </c>
      <c r="D5" s="1">
        <v>96</v>
      </c>
      <c r="E5" s="1">
        <f t="shared" si="0"/>
        <v>286</v>
      </c>
      <c r="F5" s="4">
        <f t="shared" si="1"/>
        <v>95.333333333333329</v>
      </c>
    </row>
    <row r="6" spans="1:6" x14ac:dyDescent="0.3">
      <c r="A6" s="1" t="s">
        <v>80</v>
      </c>
      <c r="B6" s="1">
        <v>76</v>
      </c>
      <c r="C6" s="1">
        <v>71</v>
      </c>
      <c r="D6" s="1">
        <v>68</v>
      </c>
      <c r="E6" s="1">
        <f t="shared" si="0"/>
        <v>215</v>
      </c>
      <c r="F6" s="4">
        <f t="shared" si="1"/>
        <v>71.666666666666671</v>
      </c>
    </row>
    <row r="7" spans="1:6" x14ac:dyDescent="0.3">
      <c r="A7" s="1" t="s">
        <v>81</v>
      </c>
      <c r="B7" s="1">
        <v>81</v>
      </c>
      <c r="C7" s="1">
        <v>86</v>
      </c>
      <c r="D7" s="1">
        <v>85</v>
      </c>
      <c r="E7" s="1">
        <f t="shared" si="0"/>
        <v>252</v>
      </c>
      <c r="F7" s="4">
        <f t="shared" si="1"/>
        <v>84</v>
      </c>
    </row>
    <row r="8" spans="1:6" x14ac:dyDescent="0.3">
      <c r="A8" s="1" t="s">
        <v>82</v>
      </c>
      <c r="B8" s="1">
        <v>86</v>
      </c>
      <c r="C8" s="1">
        <v>88</v>
      </c>
      <c r="D8" s="1">
        <v>91</v>
      </c>
      <c r="E8" s="1">
        <f t="shared" si="0"/>
        <v>265</v>
      </c>
      <c r="F8" s="4">
        <f t="shared" si="1"/>
        <v>88.333333333333329</v>
      </c>
    </row>
    <row r="9" spans="1:6" x14ac:dyDescent="0.3">
      <c r="A9" s="1" t="s">
        <v>83</v>
      </c>
      <c r="B9" s="1">
        <v>94</v>
      </c>
      <c r="C9" s="1">
        <v>94</v>
      </c>
      <c r="D9" s="1">
        <v>95</v>
      </c>
      <c r="E9" s="1">
        <f t="shared" si="0"/>
        <v>283</v>
      </c>
      <c r="F9" s="4">
        <f t="shared" si="1"/>
        <v>94.333333333333329</v>
      </c>
    </row>
    <row r="10" spans="1:6" x14ac:dyDescent="0.3">
      <c r="A10" s="1" t="s">
        <v>84</v>
      </c>
      <c r="B10" s="1">
        <v>92</v>
      </c>
      <c r="C10" s="1">
        <v>96</v>
      </c>
      <c r="D10" s="1">
        <v>93</v>
      </c>
      <c r="E10" s="1">
        <f t="shared" si="0"/>
        <v>281</v>
      </c>
      <c r="F10" s="4">
        <f t="shared" si="1"/>
        <v>93.666666666666671</v>
      </c>
    </row>
    <row r="11" spans="1:6" x14ac:dyDescent="0.3">
      <c r="A11" s="1" t="s">
        <v>85</v>
      </c>
      <c r="B11" s="1">
        <v>68</v>
      </c>
      <c r="C11" s="1">
        <v>62</v>
      </c>
      <c r="D11" s="1">
        <v>61</v>
      </c>
      <c r="E11" s="1">
        <f t="shared" si="0"/>
        <v>191</v>
      </c>
      <c r="F11" s="4">
        <f t="shared" si="1"/>
        <v>63.666666666666664</v>
      </c>
    </row>
    <row r="12" spans="1:6" x14ac:dyDescent="0.3">
      <c r="A12" s="1" t="s">
        <v>86</v>
      </c>
      <c r="B12" s="1">
        <v>71</v>
      </c>
      <c r="C12" s="1">
        <v>76</v>
      </c>
      <c r="D12" s="1">
        <v>74</v>
      </c>
      <c r="E12" s="1">
        <f t="shared" si="0"/>
        <v>221</v>
      </c>
      <c r="F12" s="4">
        <f t="shared" si="1"/>
        <v>73.666666666666671</v>
      </c>
    </row>
    <row r="13" spans="1:6" x14ac:dyDescent="0.3">
      <c r="A13" s="1" t="s">
        <v>87</v>
      </c>
      <c r="B13" s="1">
        <v>91</v>
      </c>
      <c r="C13" s="1">
        <v>92</v>
      </c>
      <c r="D13" s="1">
        <v>89</v>
      </c>
      <c r="E13" s="1">
        <f t="shared" si="0"/>
        <v>272</v>
      </c>
      <c r="F13" s="4">
        <f t="shared" si="1"/>
        <v>90.666666666666671</v>
      </c>
    </row>
    <row r="14" spans="1:6" x14ac:dyDescent="0.3">
      <c r="A14" s="1" t="s">
        <v>88</v>
      </c>
      <c r="B14" s="1">
        <v>86</v>
      </c>
      <c r="C14" s="1">
        <v>85</v>
      </c>
      <c r="D14" s="1">
        <v>81</v>
      </c>
      <c r="E14" s="1">
        <f t="shared" si="0"/>
        <v>252</v>
      </c>
      <c r="F14" s="4">
        <f t="shared" si="1"/>
        <v>84</v>
      </c>
    </row>
    <row r="15" spans="1:6" x14ac:dyDescent="0.3">
      <c r="A15" s="1" t="s">
        <v>89</v>
      </c>
      <c r="B15" s="1">
        <v>83</v>
      </c>
      <c r="C15" s="1">
        <v>90</v>
      </c>
      <c r="D15" s="1">
        <v>84</v>
      </c>
      <c r="E15" s="1">
        <f t="shared" si="0"/>
        <v>257</v>
      </c>
      <c r="F15" s="4">
        <f t="shared" si="1"/>
        <v>85.666666666666671</v>
      </c>
    </row>
    <row r="18" spans="1:6" x14ac:dyDescent="0.3">
      <c r="A18" s="5" t="s">
        <v>140</v>
      </c>
      <c r="B18" s="5" t="s">
        <v>140</v>
      </c>
      <c r="C18" s="5" t="s">
        <v>143</v>
      </c>
    </row>
    <row r="19" spans="1:6" x14ac:dyDescent="0.3">
      <c r="A19" s="5" t="s">
        <v>141</v>
      </c>
      <c r="B19" s="5" t="s">
        <v>142</v>
      </c>
      <c r="C19" s="5"/>
    </row>
    <row r="20" spans="1:6" x14ac:dyDescent="0.3">
      <c r="A20" s="5"/>
      <c r="B20" s="5"/>
      <c r="C20" s="5" t="s">
        <v>144</v>
      </c>
    </row>
    <row r="23" spans="1:6" x14ac:dyDescent="0.3">
      <c r="A23" s="1" t="s">
        <v>72</v>
      </c>
      <c r="B23" s="1" t="s">
        <v>73</v>
      </c>
      <c r="C23" s="1" t="s">
        <v>74</v>
      </c>
      <c r="D23" s="1" t="s">
        <v>75</v>
      </c>
      <c r="E23" s="1" t="s">
        <v>76</v>
      </c>
      <c r="F23" s="1" t="s">
        <v>77</v>
      </c>
    </row>
    <row r="24" spans="1:6" x14ac:dyDescent="0.3">
      <c r="A24" s="1" t="s">
        <v>79</v>
      </c>
      <c r="B24" s="1">
        <v>94</v>
      </c>
      <c r="C24" s="1">
        <v>96</v>
      </c>
      <c r="D24" s="1">
        <v>96</v>
      </c>
      <c r="E24" s="1">
        <v>286</v>
      </c>
      <c r="F24" s="4">
        <v>95.333333333333329</v>
      </c>
    </row>
    <row r="25" spans="1:6" x14ac:dyDescent="0.3">
      <c r="A25" s="1" t="s">
        <v>81</v>
      </c>
      <c r="B25" s="1">
        <v>81</v>
      </c>
      <c r="C25" s="1">
        <v>86</v>
      </c>
      <c r="D25" s="1">
        <v>85</v>
      </c>
      <c r="E25" s="1">
        <v>252</v>
      </c>
      <c r="F25" s="4">
        <v>84</v>
      </c>
    </row>
    <row r="26" spans="1:6" x14ac:dyDescent="0.3">
      <c r="A26" s="1" t="s">
        <v>82</v>
      </c>
      <c r="B26" s="1">
        <v>86</v>
      </c>
      <c r="C26" s="1">
        <v>88</v>
      </c>
      <c r="D26" s="1">
        <v>91</v>
      </c>
      <c r="E26" s="1">
        <v>265</v>
      </c>
      <c r="F26" s="4">
        <v>88.333333333333329</v>
      </c>
    </row>
    <row r="27" spans="1:6" x14ac:dyDescent="0.3">
      <c r="A27" s="1" t="s">
        <v>83</v>
      </c>
      <c r="B27" s="1">
        <v>94</v>
      </c>
      <c r="C27" s="1">
        <v>94</v>
      </c>
      <c r="D27" s="1">
        <v>95</v>
      </c>
      <c r="E27" s="1">
        <v>283</v>
      </c>
      <c r="F27" s="4">
        <v>94.333333333333329</v>
      </c>
    </row>
    <row r="28" spans="1:6" x14ac:dyDescent="0.3">
      <c r="A28" s="1" t="s">
        <v>84</v>
      </c>
      <c r="B28" s="1">
        <v>92</v>
      </c>
      <c r="C28" s="1">
        <v>96</v>
      </c>
      <c r="D28" s="1">
        <v>93</v>
      </c>
      <c r="E28" s="1">
        <v>281</v>
      </c>
      <c r="F28" s="4">
        <v>93.666666666666671</v>
      </c>
    </row>
    <row r="29" spans="1:6" x14ac:dyDescent="0.3">
      <c r="A29" s="1" t="s">
        <v>88</v>
      </c>
      <c r="B29" s="1">
        <v>86</v>
      </c>
      <c r="C29" s="1">
        <v>85</v>
      </c>
      <c r="D29" s="1">
        <v>81</v>
      </c>
      <c r="E29" s="1">
        <v>252</v>
      </c>
      <c r="F29" s="4">
        <v>84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E24"/>
  <sheetViews>
    <sheetView topLeftCell="A4" workbookViewId="0">
      <selection activeCell="C12" sqref="C12"/>
    </sheetView>
  </sheetViews>
  <sheetFormatPr defaultRowHeight="16.5" x14ac:dyDescent="0.3"/>
  <cols>
    <col min="3" max="5" width="9.125" bestFit="1" customWidth="1"/>
  </cols>
  <sheetData>
    <row r="1" spans="1:5" x14ac:dyDescent="0.3">
      <c r="A1" s="6" t="s">
        <v>90</v>
      </c>
      <c r="B1" s="6"/>
      <c r="C1" s="6"/>
      <c r="D1" s="6"/>
      <c r="E1" s="6"/>
    </row>
    <row r="3" spans="1:5" x14ac:dyDescent="0.3">
      <c r="A3" s="1" t="s">
        <v>91</v>
      </c>
      <c r="B3" s="1" t="s">
        <v>92</v>
      </c>
      <c r="C3" s="1" t="s">
        <v>93</v>
      </c>
      <c r="D3" s="1" t="s">
        <v>94</v>
      </c>
      <c r="E3" s="1" t="s">
        <v>95</v>
      </c>
    </row>
    <row r="4" spans="1:5" x14ac:dyDescent="0.3">
      <c r="A4" s="1" t="s">
        <v>96</v>
      </c>
      <c r="B4" s="1" t="s">
        <v>97</v>
      </c>
      <c r="C4" s="3">
        <v>651400</v>
      </c>
      <c r="D4" s="3">
        <v>65140</v>
      </c>
      <c r="E4" s="3">
        <v>11725</v>
      </c>
    </row>
    <row r="5" spans="1:5" x14ac:dyDescent="0.3">
      <c r="A5" s="1" t="s">
        <v>96</v>
      </c>
      <c r="B5" s="1" t="s">
        <v>98</v>
      </c>
      <c r="C5" s="3">
        <v>775000</v>
      </c>
      <c r="D5" s="3">
        <v>93000</v>
      </c>
      <c r="E5" s="3">
        <v>11625</v>
      </c>
    </row>
    <row r="6" spans="1:5" x14ac:dyDescent="0.3">
      <c r="A6" s="1" t="s">
        <v>96</v>
      </c>
      <c r="B6" s="1" t="s">
        <v>99</v>
      </c>
      <c r="C6" s="3">
        <v>812700</v>
      </c>
      <c r="D6" s="3">
        <v>73143</v>
      </c>
      <c r="E6" s="3">
        <v>13816</v>
      </c>
    </row>
    <row r="7" spans="1:5" x14ac:dyDescent="0.3">
      <c r="A7" s="1" t="s">
        <v>96</v>
      </c>
      <c r="B7" s="1" t="s">
        <v>100</v>
      </c>
      <c r="C7" s="3">
        <v>752900</v>
      </c>
      <c r="D7" s="3">
        <v>82819</v>
      </c>
      <c r="E7" s="3">
        <v>15058</v>
      </c>
    </row>
    <row r="8" spans="1:5" x14ac:dyDescent="0.3">
      <c r="A8" s="1" t="s">
        <v>101</v>
      </c>
      <c r="B8" s="1" t="s">
        <v>97</v>
      </c>
      <c r="C8" s="3">
        <v>369000</v>
      </c>
      <c r="D8" s="3">
        <v>36900</v>
      </c>
      <c r="E8" s="3">
        <v>6642</v>
      </c>
    </row>
    <row r="9" spans="1:5" x14ac:dyDescent="0.3">
      <c r="A9" s="1" t="s">
        <v>101</v>
      </c>
      <c r="B9" s="1" t="s">
        <v>98</v>
      </c>
      <c r="C9" s="3">
        <v>489700</v>
      </c>
      <c r="D9" s="3">
        <v>58764</v>
      </c>
      <c r="E9" s="3">
        <v>7346</v>
      </c>
    </row>
    <row r="10" spans="1:5" x14ac:dyDescent="0.3">
      <c r="A10" s="1" t="s">
        <v>101</v>
      </c>
      <c r="B10" s="1" t="s">
        <v>99</v>
      </c>
      <c r="C10" s="3">
        <v>293200</v>
      </c>
      <c r="D10" s="3">
        <v>26388</v>
      </c>
      <c r="E10" s="3">
        <v>4984</v>
      </c>
    </row>
    <row r="11" spans="1:5" x14ac:dyDescent="0.3">
      <c r="A11" s="1" t="s">
        <v>101</v>
      </c>
      <c r="B11" s="1" t="s">
        <v>100</v>
      </c>
      <c r="C11" s="3">
        <v>423450</v>
      </c>
      <c r="D11" s="3">
        <v>46580</v>
      </c>
      <c r="E11" s="3">
        <v>8469</v>
      </c>
    </row>
    <row r="12" spans="1:5" x14ac:dyDescent="0.3">
      <c r="A12" s="1" t="s">
        <v>102</v>
      </c>
      <c r="B12" s="1" t="s">
        <v>97</v>
      </c>
      <c r="C12" s="3">
        <v>358700</v>
      </c>
      <c r="D12" s="3">
        <v>35870</v>
      </c>
      <c r="E12" s="3">
        <v>6457</v>
      </c>
    </row>
    <row r="13" spans="1:5" x14ac:dyDescent="0.3">
      <c r="A13" s="1" t="s">
        <v>102</v>
      </c>
      <c r="B13" s="1" t="s">
        <v>98</v>
      </c>
      <c r="C13" s="3">
        <v>333000</v>
      </c>
      <c r="D13" s="3">
        <v>39960</v>
      </c>
      <c r="E13" s="3">
        <v>4995</v>
      </c>
    </row>
    <row r="14" spans="1:5" x14ac:dyDescent="0.3">
      <c r="A14" s="1" t="s">
        <v>102</v>
      </c>
      <c r="B14" s="1" t="s">
        <v>99</v>
      </c>
      <c r="C14" s="3">
        <v>440800</v>
      </c>
      <c r="D14" s="3">
        <v>39672</v>
      </c>
      <c r="E14" s="3">
        <v>7494</v>
      </c>
    </row>
    <row r="15" spans="1:5" x14ac:dyDescent="0.3">
      <c r="A15" s="1" t="s">
        <v>102</v>
      </c>
      <c r="B15" s="1" t="s">
        <v>100</v>
      </c>
      <c r="C15" s="3">
        <v>495000</v>
      </c>
      <c r="D15" s="3">
        <v>54450</v>
      </c>
      <c r="E15" s="3">
        <v>9900</v>
      </c>
    </row>
    <row r="17" spans="1:4" x14ac:dyDescent="0.3">
      <c r="A17" s="5" t="s">
        <v>106</v>
      </c>
      <c r="B17" s="5" t="s">
        <v>108</v>
      </c>
      <c r="C17" s="5"/>
    </row>
    <row r="18" spans="1:4" x14ac:dyDescent="0.3">
      <c r="A18" s="5" t="s">
        <v>107</v>
      </c>
      <c r="B18" s="5" t="s">
        <v>109</v>
      </c>
      <c r="C18" s="5"/>
    </row>
    <row r="19" spans="1:4" x14ac:dyDescent="0.3">
      <c r="A19" s="5" t="s">
        <v>110</v>
      </c>
      <c r="B19" s="5" t="s">
        <v>111</v>
      </c>
      <c r="C19" s="5"/>
    </row>
    <row r="21" spans="1:4" x14ac:dyDescent="0.3">
      <c r="A21" s="5" t="s">
        <v>112</v>
      </c>
      <c r="B21" s="5" t="s">
        <v>106</v>
      </c>
      <c r="C21" t="s">
        <v>113</v>
      </c>
      <c r="D21" t="s">
        <v>108</v>
      </c>
    </row>
    <row r="22" spans="1:4" x14ac:dyDescent="0.3">
      <c r="A22" s="1" t="s">
        <v>96</v>
      </c>
      <c r="B22" s="1" t="s">
        <v>99</v>
      </c>
      <c r="C22" s="3">
        <v>812700</v>
      </c>
      <c r="D22" s="3">
        <v>13816</v>
      </c>
    </row>
    <row r="23" spans="1:4" x14ac:dyDescent="0.3">
      <c r="A23" s="1" t="s">
        <v>101</v>
      </c>
      <c r="B23" s="1" t="s">
        <v>97</v>
      </c>
      <c r="C23" s="3">
        <v>369000</v>
      </c>
      <c r="D23" s="3">
        <v>6642</v>
      </c>
    </row>
    <row r="24" spans="1:4" x14ac:dyDescent="0.3">
      <c r="A24" s="1" t="s">
        <v>102</v>
      </c>
      <c r="B24" s="1" t="s">
        <v>97</v>
      </c>
      <c r="C24" s="3">
        <v>358700</v>
      </c>
      <c r="D24" s="3">
        <v>6457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B3" sqref="B3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0" spans="1:6" x14ac:dyDescent="0.3">
      <c r="A10" t="s">
        <v>118</v>
      </c>
      <c r="B10" s="7" t="s">
        <v>116</v>
      </c>
    </row>
    <row r="11" spans="1:6" x14ac:dyDescent="0.3">
      <c r="A11" s="5" t="s">
        <v>119</v>
      </c>
      <c r="B11" s="5"/>
      <c r="C11" s="5"/>
      <c r="D11" s="5"/>
    </row>
    <row r="12" spans="1:6" x14ac:dyDescent="0.3">
      <c r="A12" s="5"/>
      <c r="B12" s="5" t="s">
        <v>120</v>
      </c>
      <c r="C12" s="5"/>
      <c r="D12" s="5"/>
      <c r="E12" s="5"/>
      <c r="F12" s="5"/>
    </row>
    <row r="13" spans="1:6" x14ac:dyDescent="0.3">
      <c r="A13" s="5"/>
      <c r="B13" s="5"/>
      <c r="C13" s="5"/>
      <c r="D13" s="5"/>
      <c r="E13" s="5"/>
      <c r="F13" s="5"/>
    </row>
    <row r="15" spans="1:6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3">
      <c r="A16" s="2">
        <v>43168</v>
      </c>
      <c r="B16" s="1" t="s">
        <v>6</v>
      </c>
      <c r="C16" s="1" t="s">
        <v>7</v>
      </c>
      <c r="D16" s="1" t="s">
        <v>8</v>
      </c>
      <c r="E16" s="3">
        <v>60000</v>
      </c>
      <c r="F16" s="3">
        <v>69622</v>
      </c>
    </row>
    <row r="17" spans="1:6" x14ac:dyDescent="0.3">
      <c r="A17" s="2">
        <v>44201</v>
      </c>
      <c r="B17" s="1" t="s">
        <v>9</v>
      </c>
      <c r="C17" s="1" t="s">
        <v>7</v>
      </c>
      <c r="D17" s="1" t="s">
        <v>10</v>
      </c>
      <c r="E17" s="3">
        <v>40000</v>
      </c>
      <c r="F17" s="3">
        <v>43514</v>
      </c>
    </row>
    <row r="18" spans="1:6" x14ac:dyDescent="0.3">
      <c r="A18" s="2">
        <v>42913</v>
      </c>
      <c r="B18" s="1" t="s">
        <v>11</v>
      </c>
      <c r="C18" s="1" t="s">
        <v>12</v>
      </c>
      <c r="D18" s="1" t="s">
        <v>8</v>
      </c>
      <c r="E18" s="3">
        <v>50000</v>
      </c>
      <c r="F18" s="3">
        <v>52208</v>
      </c>
    </row>
    <row r="19" spans="1:6" x14ac:dyDescent="0.3">
      <c r="A19" s="2">
        <v>43255</v>
      </c>
      <c r="B19" s="1" t="s">
        <v>15</v>
      </c>
      <c r="C19" s="1" t="s">
        <v>7</v>
      </c>
      <c r="D19" s="1" t="s">
        <v>8</v>
      </c>
      <c r="E19" s="3">
        <v>40000</v>
      </c>
      <c r="F19" s="3">
        <v>46453</v>
      </c>
    </row>
    <row r="20" spans="1:6" x14ac:dyDescent="0.3">
      <c r="A20" s="2">
        <v>44038</v>
      </c>
      <c r="B20" s="1" t="s">
        <v>17</v>
      </c>
      <c r="C20" s="1" t="s">
        <v>12</v>
      </c>
      <c r="D20" s="1" t="s">
        <v>10</v>
      </c>
      <c r="E20" s="3">
        <v>50000</v>
      </c>
      <c r="F20" s="3">
        <v>58081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D4" sqref="D4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s="5" t="s">
        <v>121</v>
      </c>
      <c r="B11" s="5"/>
      <c r="C11" s="5"/>
      <c r="D11" s="5"/>
      <c r="E11" s="5"/>
      <c r="F11" s="5"/>
    </row>
    <row r="12" spans="1:6" x14ac:dyDescent="0.3">
      <c r="A12" s="5" t="s">
        <v>122</v>
      </c>
      <c r="B12" s="5"/>
      <c r="C12" s="5"/>
      <c r="D12" s="5"/>
      <c r="E12" s="5"/>
      <c r="F12" s="5"/>
    </row>
    <row r="13" spans="1:6" x14ac:dyDescent="0.3">
      <c r="A13" s="5" t="s">
        <v>123</v>
      </c>
      <c r="B13" s="5"/>
      <c r="C13" s="5"/>
      <c r="D13" s="5"/>
      <c r="E13" s="5"/>
      <c r="F13" s="5"/>
    </row>
    <row r="15" spans="1:6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3">
      <c r="A16" s="2">
        <v>44201</v>
      </c>
      <c r="B16" s="1" t="s">
        <v>9</v>
      </c>
      <c r="C16" s="1" t="s">
        <v>7</v>
      </c>
      <c r="D16" s="1" t="s">
        <v>10</v>
      </c>
      <c r="E16" s="3">
        <v>40000</v>
      </c>
      <c r="F16" s="3">
        <v>43514</v>
      </c>
    </row>
    <row r="17" spans="1:6" x14ac:dyDescent="0.3">
      <c r="A17" s="2">
        <v>44167</v>
      </c>
      <c r="B17" s="1" t="s">
        <v>13</v>
      </c>
      <c r="C17" s="1" t="s">
        <v>12</v>
      </c>
      <c r="D17" s="1" t="s">
        <v>14</v>
      </c>
      <c r="E17" s="3">
        <v>70000</v>
      </c>
      <c r="F17" s="3">
        <v>60900</v>
      </c>
    </row>
    <row r="18" spans="1:6" x14ac:dyDescent="0.3">
      <c r="A18" s="2">
        <v>44038</v>
      </c>
      <c r="B18" s="1" t="s">
        <v>17</v>
      </c>
      <c r="C18" s="1" t="s">
        <v>12</v>
      </c>
      <c r="D18" s="1" t="s">
        <v>10</v>
      </c>
      <c r="E18" s="3">
        <v>50000</v>
      </c>
      <c r="F18" s="3">
        <v>58081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5" sqref="B5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s="5" t="s">
        <v>124</v>
      </c>
      <c r="B11" s="5" t="s">
        <v>127</v>
      </c>
      <c r="C11" s="5"/>
      <c r="D11" s="5"/>
      <c r="E11" s="5"/>
      <c r="F11" s="5"/>
    </row>
    <row r="12" spans="1:6" x14ac:dyDescent="0.3">
      <c r="A12" s="5" t="s">
        <v>125</v>
      </c>
      <c r="B12" s="5" t="s">
        <v>128</v>
      </c>
      <c r="C12" s="5"/>
      <c r="D12" s="5"/>
      <c r="E12" s="5"/>
      <c r="F12" s="5"/>
    </row>
    <row r="13" spans="1:6" x14ac:dyDescent="0.3">
      <c r="A13" s="5" t="s">
        <v>126</v>
      </c>
      <c r="B13" s="5" t="s">
        <v>129</v>
      </c>
      <c r="C13" s="5"/>
      <c r="D13" s="5"/>
      <c r="E13" s="5"/>
      <c r="F13" s="5"/>
    </row>
    <row r="15" spans="1:6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3">
      <c r="A16" s="2">
        <v>43168</v>
      </c>
      <c r="B16" s="1" t="s">
        <v>6</v>
      </c>
      <c r="C16" s="1" t="s">
        <v>7</v>
      </c>
      <c r="D16" s="1" t="s">
        <v>8</v>
      </c>
      <c r="E16" s="3">
        <v>60000</v>
      </c>
      <c r="F16" s="3">
        <v>69622</v>
      </c>
    </row>
    <row r="17" spans="1:6" x14ac:dyDescent="0.3">
      <c r="A17" s="2">
        <v>42913</v>
      </c>
      <c r="B17" s="1" t="s">
        <v>11</v>
      </c>
      <c r="C17" s="1" t="s">
        <v>12</v>
      </c>
      <c r="D17" s="1" t="s">
        <v>8</v>
      </c>
      <c r="E17" s="3">
        <v>50000</v>
      </c>
      <c r="F17" s="3">
        <v>52208</v>
      </c>
    </row>
    <row r="18" spans="1:6" x14ac:dyDescent="0.3">
      <c r="A18" s="2">
        <v>44038</v>
      </c>
      <c r="B18" s="1" t="s">
        <v>17</v>
      </c>
      <c r="C18" s="1" t="s">
        <v>12</v>
      </c>
      <c r="D18" s="1" t="s">
        <v>10</v>
      </c>
      <c r="E18" s="3">
        <v>50000</v>
      </c>
      <c r="F18" s="3">
        <v>58081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7" sqref="B7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s="5"/>
      <c r="B11" s="5"/>
      <c r="C11" s="5"/>
      <c r="D11" s="5"/>
      <c r="E11" s="5"/>
      <c r="F11" s="5"/>
    </row>
    <row r="12" spans="1:6" x14ac:dyDescent="0.3">
      <c r="A12" s="5" t="s">
        <v>116</v>
      </c>
      <c r="B12" s="5" t="s">
        <v>127</v>
      </c>
      <c r="C12" s="5" t="s">
        <v>131</v>
      </c>
      <c r="D12" s="5"/>
      <c r="E12" s="5"/>
      <c r="F12" s="5"/>
    </row>
    <row r="13" spans="1:6" x14ac:dyDescent="0.3">
      <c r="A13" s="5" t="s">
        <v>130</v>
      </c>
      <c r="B13" s="5" t="s">
        <v>120</v>
      </c>
      <c r="C13" s="5"/>
      <c r="D13" s="5"/>
      <c r="E13" s="5"/>
      <c r="F13" s="5"/>
    </row>
    <row r="14" spans="1:6" x14ac:dyDescent="0.3">
      <c r="C14" t="s">
        <v>132</v>
      </c>
    </row>
    <row r="16" spans="1:6" x14ac:dyDescent="0.3">
      <c r="A16" s="1" t="s">
        <v>0</v>
      </c>
      <c r="B16" s="1" t="s">
        <v>1</v>
      </c>
      <c r="C16" s="1" t="s">
        <v>2</v>
      </c>
      <c r="D16" s="1" t="s">
        <v>3</v>
      </c>
      <c r="E16" s="1" t="s">
        <v>4</v>
      </c>
      <c r="F16" s="1" t="s">
        <v>5</v>
      </c>
    </row>
    <row r="17" spans="1:6" x14ac:dyDescent="0.3">
      <c r="A17" s="2">
        <v>43168</v>
      </c>
      <c r="B17" s="1" t="s">
        <v>6</v>
      </c>
      <c r="C17" s="1" t="s">
        <v>7</v>
      </c>
      <c r="D17" s="1" t="s">
        <v>8</v>
      </c>
      <c r="E17" s="3">
        <v>60000</v>
      </c>
      <c r="F17" s="3">
        <v>69622</v>
      </c>
    </row>
    <row r="18" spans="1:6" x14ac:dyDescent="0.3">
      <c r="A18" s="2">
        <v>42913</v>
      </c>
      <c r="B18" s="1" t="s">
        <v>11</v>
      </c>
      <c r="C18" s="1" t="s">
        <v>12</v>
      </c>
      <c r="D18" s="1" t="s">
        <v>8</v>
      </c>
      <c r="E18" s="3">
        <v>50000</v>
      </c>
      <c r="F18" s="3">
        <v>52208</v>
      </c>
    </row>
    <row r="19" spans="1:6" x14ac:dyDescent="0.3">
      <c r="A19" s="2">
        <v>44167</v>
      </c>
      <c r="B19" s="1" t="s">
        <v>13</v>
      </c>
      <c r="C19" s="1" t="s">
        <v>12</v>
      </c>
      <c r="D19" s="1" t="s">
        <v>14</v>
      </c>
      <c r="E19" s="3">
        <v>70000</v>
      </c>
      <c r="F19" s="3">
        <v>60900</v>
      </c>
    </row>
    <row r="20" spans="1:6" x14ac:dyDescent="0.3">
      <c r="A20" s="2">
        <v>42989</v>
      </c>
      <c r="B20" s="1" t="s">
        <v>16</v>
      </c>
      <c r="C20" s="1" t="s">
        <v>12</v>
      </c>
      <c r="D20" s="1" t="s">
        <v>8</v>
      </c>
      <c r="E20" s="3">
        <v>60000</v>
      </c>
      <c r="F20" s="3">
        <v>66767</v>
      </c>
    </row>
    <row r="21" spans="1:6" x14ac:dyDescent="0.3">
      <c r="A21" s="2">
        <v>44038</v>
      </c>
      <c r="B21" s="1" t="s">
        <v>17</v>
      </c>
      <c r="C21" s="1" t="s">
        <v>12</v>
      </c>
      <c r="D21" s="1" t="s">
        <v>10</v>
      </c>
      <c r="E21" s="3">
        <v>50000</v>
      </c>
      <c r="F21" s="3">
        <v>58081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abSelected="1" workbookViewId="0">
      <selection activeCell="A12" sqref="A12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t="s">
        <v>133</v>
      </c>
    </row>
    <row r="12" spans="1:6" x14ac:dyDescent="0.3">
      <c r="A12" t="b">
        <f>MONTH($A2)=6</f>
        <v>0</v>
      </c>
    </row>
    <row r="15" spans="1:6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3">
      <c r="A16" s="2">
        <v>42913</v>
      </c>
      <c r="B16" s="1" t="s">
        <v>11</v>
      </c>
      <c r="C16" s="1" t="s">
        <v>12</v>
      </c>
      <c r="D16" s="1" t="s">
        <v>8</v>
      </c>
      <c r="E16" s="3">
        <v>50000</v>
      </c>
      <c r="F16" s="3">
        <v>52208</v>
      </c>
    </row>
    <row r="17" spans="1:6" x14ac:dyDescent="0.3">
      <c r="A17" s="2">
        <v>43255</v>
      </c>
      <c r="B17" s="1" t="s">
        <v>15</v>
      </c>
      <c r="C17" s="1" t="s">
        <v>7</v>
      </c>
      <c r="D17" s="1" t="s">
        <v>8</v>
      </c>
      <c r="E17" s="3">
        <v>40000</v>
      </c>
      <c r="F17" s="3">
        <v>46453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workbookViewId="0">
      <selection activeCell="B12" sqref="B12"/>
    </sheetView>
  </sheetViews>
  <sheetFormatPr defaultRowHeight="16.5" x14ac:dyDescent="0.3"/>
  <cols>
    <col min="1" max="1" width="11.125" bestFit="1" customWidth="1"/>
  </cols>
  <sheetData>
    <row r="1" spans="1: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">
      <c r="A2" s="2">
        <v>43168</v>
      </c>
      <c r="B2" s="1" t="s">
        <v>6</v>
      </c>
      <c r="C2" s="1" t="s">
        <v>7</v>
      </c>
      <c r="D2" s="1" t="s">
        <v>8</v>
      </c>
      <c r="E2" s="3">
        <v>60000</v>
      </c>
      <c r="F2" s="3">
        <v>69622</v>
      </c>
    </row>
    <row r="3" spans="1:6" x14ac:dyDescent="0.3">
      <c r="A3" s="2">
        <v>44201</v>
      </c>
      <c r="B3" s="1" t="s">
        <v>9</v>
      </c>
      <c r="C3" s="1" t="s">
        <v>7</v>
      </c>
      <c r="D3" s="1" t="s">
        <v>10</v>
      </c>
      <c r="E3" s="3">
        <v>40000</v>
      </c>
      <c r="F3" s="3">
        <v>43514</v>
      </c>
    </row>
    <row r="4" spans="1:6" x14ac:dyDescent="0.3">
      <c r="A4" s="2">
        <v>42913</v>
      </c>
      <c r="B4" s="1" t="s">
        <v>11</v>
      </c>
      <c r="C4" s="1" t="s">
        <v>12</v>
      </c>
      <c r="D4" s="1" t="s">
        <v>8</v>
      </c>
      <c r="E4" s="3">
        <v>50000</v>
      </c>
      <c r="F4" s="3">
        <v>52208</v>
      </c>
    </row>
    <row r="5" spans="1:6" x14ac:dyDescent="0.3">
      <c r="A5" s="2">
        <v>44167</v>
      </c>
      <c r="B5" s="1" t="s">
        <v>13</v>
      </c>
      <c r="C5" s="1" t="s">
        <v>12</v>
      </c>
      <c r="D5" s="1" t="s">
        <v>14</v>
      </c>
      <c r="E5" s="3">
        <v>70000</v>
      </c>
      <c r="F5" s="3">
        <v>60900</v>
      </c>
    </row>
    <row r="6" spans="1:6" x14ac:dyDescent="0.3">
      <c r="A6" s="2">
        <v>43255</v>
      </c>
      <c r="B6" s="1" t="s">
        <v>15</v>
      </c>
      <c r="C6" s="1" t="s">
        <v>7</v>
      </c>
      <c r="D6" s="1" t="s">
        <v>8</v>
      </c>
      <c r="E6" s="3">
        <v>40000</v>
      </c>
      <c r="F6" s="3">
        <v>46453</v>
      </c>
    </row>
    <row r="7" spans="1:6" x14ac:dyDescent="0.3">
      <c r="A7" s="2">
        <v>42989</v>
      </c>
      <c r="B7" s="1" t="s">
        <v>16</v>
      </c>
      <c r="C7" s="1" t="s">
        <v>12</v>
      </c>
      <c r="D7" s="1" t="s">
        <v>8</v>
      </c>
      <c r="E7" s="3">
        <v>60000</v>
      </c>
      <c r="F7" s="3">
        <v>66767</v>
      </c>
    </row>
    <row r="8" spans="1:6" x14ac:dyDescent="0.3">
      <c r="A8" s="2">
        <v>44038</v>
      </c>
      <c r="B8" s="1" t="s">
        <v>17</v>
      </c>
      <c r="C8" s="1" t="s">
        <v>12</v>
      </c>
      <c r="D8" s="1" t="s">
        <v>10</v>
      </c>
      <c r="E8" s="3">
        <v>50000</v>
      </c>
      <c r="F8" s="3">
        <v>58081</v>
      </c>
    </row>
    <row r="11" spans="1:6" x14ac:dyDescent="0.3">
      <c r="A11" t="s">
        <v>134</v>
      </c>
      <c r="B11" s="7" t="s">
        <v>135</v>
      </c>
    </row>
    <row r="12" spans="1:6" x14ac:dyDescent="0.3">
      <c r="A12" t="s">
        <v>126</v>
      </c>
      <c r="B12" t="b">
        <f>$F2&gt;=AVERAGE($F$2:$F$8)</f>
        <v>1</v>
      </c>
    </row>
    <row r="15" spans="1:6" x14ac:dyDescent="0.3">
      <c r="A15" s="1" t="s">
        <v>0</v>
      </c>
      <c r="B15" s="1" t="s">
        <v>1</v>
      </c>
      <c r="C15" s="1" t="s">
        <v>2</v>
      </c>
      <c r="D15" s="1" t="s">
        <v>3</v>
      </c>
      <c r="E15" s="1" t="s">
        <v>4</v>
      </c>
      <c r="F15" s="1" t="s">
        <v>5</v>
      </c>
    </row>
    <row r="16" spans="1:6" x14ac:dyDescent="0.3">
      <c r="A16" s="2">
        <v>44167</v>
      </c>
      <c r="B16" s="1" t="s">
        <v>13</v>
      </c>
      <c r="C16" s="1" t="s">
        <v>12</v>
      </c>
      <c r="D16" s="1" t="s">
        <v>14</v>
      </c>
      <c r="E16" s="3">
        <v>70000</v>
      </c>
      <c r="F16" s="3">
        <v>60900</v>
      </c>
    </row>
    <row r="17" spans="1:6" x14ac:dyDescent="0.3">
      <c r="A17" s="2">
        <v>42989</v>
      </c>
      <c r="B17" s="1" t="s">
        <v>16</v>
      </c>
      <c r="C17" s="1" t="s">
        <v>12</v>
      </c>
      <c r="D17" s="1" t="s">
        <v>8</v>
      </c>
      <c r="E17" s="3">
        <v>60000</v>
      </c>
      <c r="F17" s="3">
        <v>66767</v>
      </c>
    </row>
    <row r="18" spans="1:6" x14ac:dyDescent="0.3">
      <c r="A18" s="2">
        <v>44038</v>
      </c>
      <c r="B18" s="1" t="s">
        <v>17</v>
      </c>
      <c r="C18" s="1" t="s">
        <v>12</v>
      </c>
      <c r="D18" s="1" t="s">
        <v>10</v>
      </c>
      <c r="E18" s="3">
        <v>50000</v>
      </c>
      <c r="F18" s="3">
        <v>58081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4"/>
  <sheetViews>
    <sheetView workbookViewId="0">
      <selection activeCell="B7" sqref="B7"/>
    </sheetView>
  </sheetViews>
  <sheetFormatPr defaultRowHeight="16.5" x14ac:dyDescent="0.3"/>
  <cols>
    <col min="1" max="1" width="10.375" bestFit="1" customWidth="1"/>
    <col min="2" max="2" width="20.875" bestFit="1" customWidth="1"/>
    <col min="5" max="5" width="10.375" bestFit="1" customWidth="1"/>
  </cols>
  <sheetData>
    <row r="1" spans="1:6" x14ac:dyDescent="0.3">
      <c r="A1" s="6" t="s">
        <v>19</v>
      </c>
      <c r="B1" s="6"/>
      <c r="C1" s="6"/>
      <c r="D1" s="6"/>
      <c r="E1" s="6"/>
      <c r="F1" s="6"/>
    </row>
    <row r="3" spans="1:6" x14ac:dyDescent="0.3">
      <c r="A3" s="1" t="s">
        <v>20</v>
      </c>
      <c r="B3" s="1" t="s">
        <v>21</v>
      </c>
      <c r="C3" s="1" t="s">
        <v>22</v>
      </c>
      <c r="D3" s="1" t="s">
        <v>23</v>
      </c>
      <c r="E3" s="1" t="s">
        <v>24</v>
      </c>
      <c r="F3" s="1" t="s">
        <v>25</v>
      </c>
    </row>
    <row r="4" spans="1:6" x14ac:dyDescent="0.3">
      <c r="A4" s="1" t="s">
        <v>26</v>
      </c>
      <c r="B4" s="1" t="s">
        <v>27</v>
      </c>
      <c r="C4" s="1" t="s">
        <v>18</v>
      </c>
      <c r="D4" s="3">
        <v>18500</v>
      </c>
      <c r="E4" s="3">
        <v>29</v>
      </c>
      <c r="F4" s="3">
        <v>1551</v>
      </c>
    </row>
    <row r="5" spans="1:6" x14ac:dyDescent="0.3">
      <c r="A5" s="1" t="s">
        <v>28</v>
      </c>
      <c r="B5" s="1" t="s">
        <v>29</v>
      </c>
      <c r="C5" s="1" t="s">
        <v>30</v>
      </c>
      <c r="D5" s="3">
        <v>12000</v>
      </c>
      <c r="E5" s="3">
        <v>86</v>
      </c>
      <c r="F5" s="3">
        <v>932</v>
      </c>
    </row>
    <row r="6" spans="1:6" x14ac:dyDescent="0.3">
      <c r="A6" s="1" t="s">
        <v>28</v>
      </c>
      <c r="B6" s="1" t="s">
        <v>31</v>
      </c>
      <c r="C6" s="1" t="s">
        <v>32</v>
      </c>
      <c r="D6" s="3">
        <v>15000</v>
      </c>
      <c r="E6" s="3">
        <v>95</v>
      </c>
      <c r="F6" s="3">
        <v>1180</v>
      </c>
    </row>
    <row r="7" spans="1:6" x14ac:dyDescent="0.3">
      <c r="A7" s="1" t="s">
        <v>26</v>
      </c>
      <c r="B7" s="1" t="s">
        <v>33</v>
      </c>
      <c r="C7" s="1" t="s">
        <v>34</v>
      </c>
      <c r="D7" s="3">
        <v>23000</v>
      </c>
      <c r="E7" s="3">
        <v>110</v>
      </c>
      <c r="F7" s="3">
        <v>559</v>
      </c>
    </row>
    <row r="8" spans="1:6" x14ac:dyDescent="0.3">
      <c r="A8" s="1" t="s">
        <v>35</v>
      </c>
      <c r="B8" s="1" t="s">
        <v>36</v>
      </c>
      <c r="C8" s="1" t="s">
        <v>37</v>
      </c>
      <c r="D8" s="3">
        <v>18000</v>
      </c>
      <c r="E8" s="3">
        <v>54</v>
      </c>
      <c r="F8" s="3">
        <v>1261</v>
      </c>
    </row>
    <row r="9" spans="1:6" x14ac:dyDescent="0.3">
      <c r="A9" s="1" t="s">
        <v>26</v>
      </c>
      <c r="B9" s="1" t="s">
        <v>38</v>
      </c>
      <c r="C9" s="1" t="s">
        <v>39</v>
      </c>
      <c r="D9" s="3">
        <v>21000</v>
      </c>
      <c r="E9" s="3">
        <v>81</v>
      </c>
      <c r="F9" s="3">
        <v>845</v>
      </c>
    </row>
    <row r="10" spans="1:6" x14ac:dyDescent="0.3">
      <c r="A10" s="1" t="s">
        <v>26</v>
      </c>
      <c r="B10" s="1" t="s">
        <v>40</v>
      </c>
      <c r="C10" s="1" t="s">
        <v>41</v>
      </c>
      <c r="D10" s="3">
        <v>19000</v>
      </c>
      <c r="E10" s="3">
        <v>38</v>
      </c>
      <c r="F10" s="3">
        <v>1238</v>
      </c>
    </row>
    <row r="11" spans="1:6" x14ac:dyDescent="0.3">
      <c r="A11" s="1" t="s">
        <v>42</v>
      </c>
      <c r="B11" s="1" t="s">
        <v>43</v>
      </c>
      <c r="C11" s="1" t="s">
        <v>44</v>
      </c>
      <c r="D11" s="3">
        <v>25000</v>
      </c>
      <c r="E11" s="3">
        <v>108</v>
      </c>
      <c r="F11" s="3">
        <v>1572</v>
      </c>
    </row>
    <row r="12" spans="1:6" x14ac:dyDescent="0.3">
      <c r="A12" s="1" t="s">
        <v>26</v>
      </c>
      <c r="B12" s="1" t="s">
        <v>45</v>
      </c>
      <c r="C12" s="1" t="s">
        <v>46</v>
      </c>
      <c r="D12" s="3">
        <v>14500</v>
      </c>
      <c r="E12" s="3">
        <v>110</v>
      </c>
      <c r="F12" s="3">
        <v>967</v>
      </c>
    </row>
    <row r="13" spans="1:6" x14ac:dyDescent="0.3">
      <c r="A13" s="1" t="s">
        <v>47</v>
      </c>
      <c r="B13" s="1" t="s">
        <v>48</v>
      </c>
      <c r="C13" s="1" t="s">
        <v>49</v>
      </c>
      <c r="D13" s="3">
        <v>14000</v>
      </c>
      <c r="E13" s="3">
        <v>96</v>
      </c>
      <c r="F13" s="3">
        <v>485</v>
      </c>
    </row>
    <row r="14" spans="1:6" x14ac:dyDescent="0.3">
      <c r="A14" s="1" t="s">
        <v>35</v>
      </c>
      <c r="B14" s="1" t="s">
        <v>50</v>
      </c>
      <c r="C14" s="1" t="s">
        <v>51</v>
      </c>
      <c r="D14" s="3">
        <v>15000</v>
      </c>
      <c r="E14" s="3">
        <v>151</v>
      </c>
      <c r="F14" s="3">
        <v>1106</v>
      </c>
    </row>
    <row r="15" spans="1:6" x14ac:dyDescent="0.3">
      <c r="A15" s="1" t="s">
        <v>26</v>
      </c>
      <c r="B15" s="1" t="s">
        <v>52</v>
      </c>
      <c r="C15" s="1" t="s">
        <v>53</v>
      </c>
      <c r="D15" s="3">
        <v>16000</v>
      </c>
      <c r="E15" s="3">
        <v>183</v>
      </c>
      <c r="F15" s="3">
        <v>1156</v>
      </c>
    </row>
    <row r="17" spans="1:6" x14ac:dyDescent="0.3">
      <c r="A17" s="5" t="s">
        <v>136</v>
      </c>
      <c r="B17" s="5" t="s">
        <v>138</v>
      </c>
      <c r="C17" s="5"/>
    </row>
    <row r="18" spans="1:6" x14ac:dyDescent="0.3">
      <c r="A18" s="5" t="s">
        <v>137</v>
      </c>
      <c r="B18" s="5" t="s">
        <v>139</v>
      </c>
      <c r="C18" s="5"/>
    </row>
    <row r="19" spans="1:6" x14ac:dyDescent="0.3">
      <c r="A19" s="5"/>
      <c r="B19" s="5"/>
      <c r="C19" s="5"/>
    </row>
    <row r="21" spans="1:6" x14ac:dyDescent="0.3">
      <c r="A21" s="1" t="s">
        <v>20</v>
      </c>
      <c r="B21" s="1" t="s">
        <v>21</v>
      </c>
      <c r="C21" s="1" t="s">
        <v>22</v>
      </c>
      <c r="D21" s="1" t="s">
        <v>23</v>
      </c>
      <c r="E21" s="1" t="s">
        <v>24</v>
      </c>
      <c r="F21" s="1" t="s">
        <v>25</v>
      </c>
    </row>
    <row r="22" spans="1:6" x14ac:dyDescent="0.3">
      <c r="A22" s="1" t="s">
        <v>26</v>
      </c>
      <c r="B22" s="1" t="s">
        <v>27</v>
      </c>
      <c r="C22" s="1" t="s">
        <v>18</v>
      </c>
      <c r="D22" s="3">
        <v>18500</v>
      </c>
      <c r="E22" s="3">
        <v>29</v>
      </c>
      <c r="F22" s="3">
        <v>1551</v>
      </c>
    </row>
    <row r="23" spans="1:6" x14ac:dyDescent="0.3">
      <c r="A23" s="1" t="s">
        <v>26</v>
      </c>
      <c r="B23" s="1" t="s">
        <v>40</v>
      </c>
      <c r="C23" s="1" t="s">
        <v>41</v>
      </c>
      <c r="D23" s="3">
        <v>19000</v>
      </c>
      <c r="E23" s="3">
        <v>38</v>
      </c>
      <c r="F23" s="3">
        <v>1238</v>
      </c>
    </row>
    <row r="24" spans="1:6" x14ac:dyDescent="0.3">
      <c r="A24" s="1" t="s">
        <v>26</v>
      </c>
      <c r="B24" s="1" t="s">
        <v>52</v>
      </c>
      <c r="C24" s="1" t="s">
        <v>53</v>
      </c>
      <c r="D24" s="3">
        <v>16000</v>
      </c>
      <c r="E24" s="3">
        <v>183</v>
      </c>
      <c r="F24" s="3">
        <v>1156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F27"/>
  <sheetViews>
    <sheetView topLeftCell="A7" workbookViewId="0">
      <selection activeCell="B19" sqref="B19"/>
    </sheetView>
  </sheetViews>
  <sheetFormatPr defaultRowHeight="16.5" x14ac:dyDescent="0.3"/>
  <cols>
    <col min="6" max="6" width="10.75" bestFit="1" customWidth="1"/>
  </cols>
  <sheetData>
    <row r="1" spans="1:6" x14ac:dyDescent="0.3">
      <c r="A1" s="6" t="s">
        <v>54</v>
      </c>
      <c r="B1" s="6"/>
      <c r="C1" s="6"/>
      <c r="D1" s="6"/>
      <c r="E1" s="6"/>
      <c r="F1" s="6"/>
    </row>
    <row r="3" spans="1:6" x14ac:dyDescent="0.3">
      <c r="A3" s="1" t="s">
        <v>55</v>
      </c>
      <c r="B3" s="1" t="s">
        <v>23</v>
      </c>
      <c r="C3" s="1" t="s">
        <v>56</v>
      </c>
      <c r="D3" s="1" t="s">
        <v>25</v>
      </c>
      <c r="E3" s="1" t="s">
        <v>57</v>
      </c>
      <c r="F3" s="1" t="s">
        <v>58</v>
      </c>
    </row>
    <row r="4" spans="1:6" x14ac:dyDescent="0.3">
      <c r="A4" s="1" t="s">
        <v>59</v>
      </c>
      <c r="B4" s="3">
        <v>20000</v>
      </c>
      <c r="C4" s="1">
        <v>300</v>
      </c>
      <c r="D4" s="1">
        <v>245</v>
      </c>
      <c r="E4" s="1">
        <v>55</v>
      </c>
      <c r="F4" s="3">
        <f>B4*D4</f>
        <v>4900000</v>
      </c>
    </row>
    <row r="5" spans="1:6" x14ac:dyDescent="0.3">
      <c r="A5" s="1" t="s">
        <v>60</v>
      </c>
      <c r="B5" s="3">
        <v>18500</v>
      </c>
      <c r="C5" s="1">
        <v>250</v>
      </c>
      <c r="D5" s="1">
        <v>231</v>
      </c>
      <c r="E5" s="1">
        <v>19</v>
      </c>
      <c r="F5" s="3">
        <f t="shared" ref="F5:F15" si="0">B5*D5</f>
        <v>4273500</v>
      </c>
    </row>
    <row r="6" spans="1:6" x14ac:dyDescent="0.3">
      <c r="A6" s="1" t="s">
        <v>61</v>
      </c>
      <c r="B6" s="3">
        <v>16000</v>
      </c>
      <c r="C6" s="1">
        <v>450</v>
      </c>
      <c r="D6" s="1">
        <v>372</v>
      </c>
      <c r="E6" s="1">
        <v>78</v>
      </c>
      <c r="F6" s="3">
        <f t="shared" si="0"/>
        <v>5952000</v>
      </c>
    </row>
    <row r="7" spans="1:6" x14ac:dyDescent="0.3">
      <c r="A7" s="1" t="s">
        <v>62</v>
      </c>
      <c r="B7" s="3">
        <v>24000</v>
      </c>
      <c r="C7" s="1">
        <v>350</v>
      </c>
      <c r="D7" s="1">
        <v>267</v>
      </c>
      <c r="E7" s="1">
        <v>83</v>
      </c>
      <c r="F7" s="3">
        <f t="shared" si="0"/>
        <v>6408000</v>
      </c>
    </row>
    <row r="8" spans="1:6" x14ac:dyDescent="0.3">
      <c r="A8" s="1" t="s">
        <v>63</v>
      </c>
      <c r="B8" s="3">
        <v>22000</v>
      </c>
      <c r="C8" s="1">
        <v>200</v>
      </c>
      <c r="D8" s="1">
        <v>165</v>
      </c>
      <c r="E8" s="1">
        <v>35</v>
      </c>
      <c r="F8" s="3">
        <f t="shared" si="0"/>
        <v>3630000</v>
      </c>
    </row>
    <row r="9" spans="1:6" x14ac:dyDescent="0.3">
      <c r="A9" s="1" t="s">
        <v>64</v>
      </c>
      <c r="B9" s="3">
        <v>18000</v>
      </c>
      <c r="C9" s="1">
        <v>300</v>
      </c>
      <c r="D9" s="1">
        <v>284</v>
      </c>
      <c r="E9" s="1">
        <v>16</v>
      </c>
      <c r="F9" s="3">
        <f t="shared" si="0"/>
        <v>5112000</v>
      </c>
    </row>
    <row r="10" spans="1:6" x14ac:dyDescent="0.3">
      <c r="A10" s="1" t="s">
        <v>65</v>
      </c>
      <c r="B10" s="3">
        <v>17500</v>
      </c>
      <c r="C10" s="1">
        <v>350</v>
      </c>
      <c r="D10" s="1">
        <v>295</v>
      </c>
      <c r="E10" s="1">
        <v>55</v>
      </c>
      <c r="F10" s="3">
        <f t="shared" si="0"/>
        <v>5162500</v>
      </c>
    </row>
    <row r="11" spans="1:6" x14ac:dyDescent="0.3">
      <c r="A11" s="1" t="s">
        <v>66</v>
      </c>
      <c r="B11" s="3">
        <v>19000</v>
      </c>
      <c r="C11" s="1">
        <v>400</v>
      </c>
      <c r="D11" s="1">
        <v>317</v>
      </c>
      <c r="E11" s="1">
        <v>83</v>
      </c>
      <c r="F11" s="3">
        <f t="shared" si="0"/>
        <v>6023000</v>
      </c>
    </row>
    <row r="12" spans="1:6" x14ac:dyDescent="0.3">
      <c r="A12" s="1" t="s">
        <v>67</v>
      </c>
      <c r="B12" s="3">
        <v>21000</v>
      </c>
      <c r="C12" s="1">
        <v>200</v>
      </c>
      <c r="D12" s="1">
        <v>146</v>
      </c>
      <c r="E12" s="1">
        <v>54</v>
      </c>
      <c r="F12" s="3">
        <f t="shared" si="0"/>
        <v>3066000</v>
      </c>
    </row>
    <row r="13" spans="1:6" x14ac:dyDescent="0.3">
      <c r="A13" s="1" t="s">
        <v>68</v>
      </c>
      <c r="B13" s="3">
        <v>22500</v>
      </c>
      <c r="C13" s="1">
        <v>250</v>
      </c>
      <c r="D13" s="1">
        <v>193</v>
      </c>
      <c r="E13" s="1">
        <v>57</v>
      </c>
      <c r="F13" s="3">
        <f t="shared" si="0"/>
        <v>4342500</v>
      </c>
    </row>
    <row r="14" spans="1:6" x14ac:dyDescent="0.3">
      <c r="A14" s="1" t="s">
        <v>69</v>
      </c>
      <c r="B14" s="3">
        <v>25000</v>
      </c>
      <c r="C14" s="1">
        <v>350</v>
      </c>
      <c r="D14" s="1">
        <v>319</v>
      </c>
      <c r="E14" s="1">
        <v>31</v>
      </c>
      <c r="F14" s="3">
        <f t="shared" si="0"/>
        <v>7975000</v>
      </c>
    </row>
    <row r="15" spans="1:6" x14ac:dyDescent="0.3">
      <c r="A15" s="1" t="s">
        <v>70</v>
      </c>
      <c r="B15" s="3">
        <v>21500</v>
      </c>
      <c r="C15" s="1">
        <v>300</v>
      </c>
      <c r="D15" s="1">
        <v>240</v>
      </c>
      <c r="E15" s="1">
        <v>60</v>
      </c>
      <c r="F15" s="3">
        <f t="shared" si="0"/>
        <v>5160000</v>
      </c>
    </row>
    <row r="17" spans="1:6" x14ac:dyDescent="0.3">
      <c r="A17" s="5" t="s">
        <v>104</v>
      </c>
      <c r="B17" s="5" t="s">
        <v>103</v>
      </c>
      <c r="C17" s="5"/>
    </row>
    <row r="18" spans="1:6" x14ac:dyDescent="0.3">
      <c r="A18" s="5" t="s">
        <v>105</v>
      </c>
      <c r="B18" s="5"/>
      <c r="C18" s="5"/>
    </row>
    <row r="19" spans="1:6" x14ac:dyDescent="0.3">
      <c r="A19" s="5"/>
      <c r="B19" s="5" t="b">
        <f>E4&lt;AVERAGE($E$4:$E$15)</f>
        <v>0</v>
      </c>
      <c r="C19" s="5"/>
    </row>
    <row r="21" spans="1:6" x14ac:dyDescent="0.3">
      <c r="A21" s="1" t="s">
        <v>55</v>
      </c>
      <c r="B21" s="1" t="s">
        <v>23</v>
      </c>
      <c r="C21" s="1" t="s">
        <v>56</v>
      </c>
      <c r="D21" s="1" t="s">
        <v>25</v>
      </c>
      <c r="E21" s="1" t="s">
        <v>57</v>
      </c>
      <c r="F21" s="1" t="s">
        <v>58</v>
      </c>
    </row>
    <row r="22" spans="1:6" x14ac:dyDescent="0.3">
      <c r="A22" s="1" t="s">
        <v>60</v>
      </c>
      <c r="B22" s="3">
        <v>18500</v>
      </c>
      <c r="C22" s="1">
        <v>250</v>
      </c>
      <c r="D22" s="1">
        <v>231</v>
      </c>
      <c r="E22" s="1">
        <v>19</v>
      </c>
      <c r="F22" s="3">
        <v>4273500</v>
      </c>
    </row>
    <row r="23" spans="1:6" x14ac:dyDescent="0.3">
      <c r="A23" s="1" t="s">
        <v>61</v>
      </c>
      <c r="B23" s="3">
        <v>16000</v>
      </c>
      <c r="C23" s="1">
        <v>450</v>
      </c>
      <c r="D23" s="1">
        <v>372</v>
      </c>
      <c r="E23" s="1">
        <v>78</v>
      </c>
      <c r="F23" s="3">
        <v>5952000</v>
      </c>
    </row>
    <row r="24" spans="1:6" x14ac:dyDescent="0.3">
      <c r="A24" s="1" t="s">
        <v>63</v>
      </c>
      <c r="B24" s="3">
        <v>22000</v>
      </c>
      <c r="C24" s="1">
        <v>200</v>
      </c>
      <c r="D24" s="1">
        <v>165</v>
      </c>
      <c r="E24" s="1">
        <v>35</v>
      </c>
      <c r="F24" s="3">
        <v>3630000</v>
      </c>
    </row>
    <row r="25" spans="1:6" x14ac:dyDescent="0.3">
      <c r="A25" s="1" t="s">
        <v>64</v>
      </c>
      <c r="B25" s="3">
        <v>18000</v>
      </c>
      <c r="C25" s="1">
        <v>300</v>
      </c>
      <c r="D25" s="1">
        <v>284</v>
      </c>
      <c r="E25" s="1">
        <v>16</v>
      </c>
      <c r="F25" s="3">
        <v>5112000</v>
      </c>
    </row>
    <row r="26" spans="1:6" x14ac:dyDescent="0.3">
      <c r="A26" s="1" t="s">
        <v>66</v>
      </c>
      <c r="B26" s="3">
        <v>19000</v>
      </c>
      <c r="C26" s="1">
        <v>400</v>
      </c>
      <c r="D26" s="1">
        <v>317</v>
      </c>
      <c r="E26" s="1">
        <v>83</v>
      </c>
      <c r="F26" s="3">
        <v>6023000</v>
      </c>
    </row>
    <row r="27" spans="1:6" x14ac:dyDescent="0.3">
      <c r="A27" s="1" t="s">
        <v>69</v>
      </c>
      <c r="B27" s="3">
        <v>25000</v>
      </c>
      <c r="C27" s="1">
        <v>350</v>
      </c>
      <c r="D27" s="1">
        <v>319</v>
      </c>
      <c r="E27" s="1">
        <v>31</v>
      </c>
      <c r="F27" s="3">
        <v>7975000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이름이 지정된 범위</vt:lpstr>
      </vt:variant>
      <vt:variant>
        <vt:i4>22</vt:i4>
      </vt:variant>
    </vt:vector>
  </HeadingPairs>
  <TitlesOfParts>
    <vt:vector size="33" baseType="lpstr">
      <vt:lpstr>출제유형_01_유형1</vt:lpstr>
      <vt:lpstr>02_유형1</vt:lpstr>
      <vt:lpstr>02_유형2</vt:lpstr>
      <vt:lpstr>03_유형1</vt:lpstr>
      <vt:lpstr>03_유형2</vt:lpstr>
      <vt:lpstr>04_유형1</vt:lpstr>
      <vt:lpstr>04_유형2</vt:lpstr>
      <vt:lpstr>대표기출문제_기출1</vt:lpstr>
      <vt:lpstr>기출2</vt:lpstr>
      <vt:lpstr>기출3</vt:lpstr>
      <vt:lpstr>기출4</vt:lpstr>
      <vt:lpstr>'02_유형1'!Criteria</vt:lpstr>
      <vt:lpstr>'02_유형2'!Criteria</vt:lpstr>
      <vt:lpstr>'03_유형1'!Criteria</vt:lpstr>
      <vt:lpstr>'03_유형2'!Criteria</vt:lpstr>
      <vt:lpstr>'04_유형1'!Criteria</vt:lpstr>
      <vt:lpstr>'04_유형2'!Criteria</vt:lpstr>
      <vt:lpstr>기출2!Criteria</vt:lpstr>
      <vt:lpstr>기출3!Criteria</vt:lpstr>
      <vt:lpstr>기출4!Criteria</vt:lpstr>
      <vt:lpstr>대표기출문제_기출1!Criteria</vt:lpstr>
      <vt:lpstr>출제유형_01_유형1!Criteria</vt:lpstr>
      <vt:lpstr>'02_유형1'!Extract</vt:lpstr>
      <vt:lpstr>'02_유형2'!Extract</vt:lpstr>
      <vt:lpstr>'03_유형1'!Extract</vt:lpstr>
      <vt:lpstr>'03_유형2'!Extract</vt:lpstr>
      <vt:lpstr>'04_유형1'!Extract</vt:lpstr>
      <vt:lpstr>'04_유형2'!Extract</vt:lpstr>
      <vt:lpstr>기출2!Extract</vt:lpstr>
      <vt:lpstr>기출3!Extract</vt:lpstr>
      <vt:lpstr>기출4!Extract</vt:lpstr>
      <vt:lpstr>대표기출문제_기출1!Extract</vt:lpstr>
      <vt:lpstr>출제유형_01_유형1!Extract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User1</cp:lastModifiedBy>
  <dcterms:created xsi:type="dcterms:W3CDTF">2023-04-27T08:01:32Z</dcterms:created>
  <dcterms:modified xsi:type="dcterms:W3CDTF">2025-11-17T04:17:41Z</dcterms:modified>
</cp:coreProperties>
</file>