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4a42eb6bf81124/Desktop/"/>
    </mc:Choice>
  </mc:AlternateContent>
  <xr:revisionPtr revIDLastSave="1" documentId="8_{018828DD-BE33-4058-BC73-0E0DBD71B037}" xr6:coauthVersionLast="47" xr6:coauthVersionMax="47" xr10:uidLastSave="{B2C94A3A-815D-41C1-A3A4-7F95E72B427E}"/>
  <bookViews>
    <workbookView xWindow="13010" yWindow="0" windowWidth="12680" windowHeight="15370" activeTab="2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COUNT" hidden="1" xlm="1">#NAME?</definedName>
    <definedName name="_xleta.COUNTIF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E4" i="4"/>
  <c r="E5" i="4"/>
  <c r="E6" i="4"/>
  <c r="E7" i="4"/>
  <c r="E8" i="4"/>
  <c r="E9" i="4"/>
  <c r="E10" i="4"/>
  <c r="E11" i="4"/>
  <c r="E3" i="4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<sst xmlns="http://schemas.openxmlformats.org/spreadsheetml/2006/main" count="335" uniqueCount="274">
  <si>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</si>
  <si>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</si>
  <si>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</si>
  <si>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</si>
  <si>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</si>
  <si>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</si>
  <si>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</si>
  <si>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</si>
  <si>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</si>
  <si>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</si>
  <si>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</si>
  <si>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</si>
  <si>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</si>
  <si>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</si>
  <si>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</si>
  <si>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</si>
  <si>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</si>
  <si>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</si>
  <si>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</si>
  <si>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</si>
  <si>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</si>
  <si>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</si>
  <si>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</si>
  <si>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</si>
  <si>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</si>
  <si>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</si>
  <si>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</si>
  <si>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</si>
  <si>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</si>
  <si>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</si>
  <si>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</si>
  <si>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</si>
  <si>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</si>
  <si>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</si>
  <si>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</si>
  <si>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</si>
  <si>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</si>
  <si>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</si>
  <si>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</si>
  <si>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</si>
  <si>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</si>
  <si>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</si>
  <si>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</si>
  <si>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</si>
  <si>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</si>
  <si>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</si>
  <si>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</si>
  <si>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</si>
  <si>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</si>
  <si>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</si>
  <si>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</si>
  <si>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</si>
  <si>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</si>
  <si>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</si>
  <si>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</si>
  <si>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</si>
  <si>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</si>
  <si>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</si>
  <si>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</si>
  <si>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</si>
  <si>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</si>
  <si>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</si>
  <si>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</si>
  <si>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</si>
  <si>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</si>
  <si>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</si>
  <si>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</si>
  <si>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</si>
  <si>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</si>
  <si>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</si>
  <si>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</si>
  <si>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</si>
  <si>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</si>
  <si>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</si>
  <si>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</si>
  <si>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</si>
  <si>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</si>
  <si>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</si>
  <si>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</si>
  <si>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</si>
  <si>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</si>
  <si>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</si>
  <si>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</si>
  <si>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</si>
  <si>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</si>
  <si>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</si>
  <si>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</si>
  <si>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</si>
  <si>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</si>
  <si>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</si>
  <si>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</si>
  <si>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</si>
  <si>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</si>
  <si>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</si>
  <si>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</si>
  <si>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</si>
  <si>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</si>
  <si>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</si>
  <si>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</si>
  <si>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</si>
  <si>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</si>
  <si>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</si>
  <si>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</si>
  <si>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</si>
  <si>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</si>
  <si>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</si>
  <si>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</si>
  <si>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</si>
  <si>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</si>
  <si>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</si>
  <si>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</si>
  <si>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</si>
  <si>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</si>
  <si>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</si>
  <si>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</si>
  <si>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</si>
  <si>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</si>
  <si>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</si>
  <si>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</si>
  <si>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</si>
  <si>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</si>
  <si>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</si>
  <si>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</si>
  <si>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</si>
  <si>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</si>
  <si>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</si>
  <si>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</si>
  <si>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</si>
  <si>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</si>
  <si>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</si>
  <si>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</si>
  <si>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</si>
  <si>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</si>
  <si>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</si>
  <si>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</si>
  <si>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</si>
  <si>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</si>
  <si>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</si>
  <si>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</si>
  <si>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</si>
  <si>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</si>
  <si>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</si>
  <si>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</si>
  <si>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</si>
  <si>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</si>
  <si>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</si>
  <si>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</si>
  <si>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</si>
  <si>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</si>
  <si>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</si>
  <si>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</si>
  <si>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</si>
  <si>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</si>
  <si>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</si>
  <si>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</si>
  <si>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</si>
  <si>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</si>
  <si>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</si>
  <si>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</si>
  <si>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</si>
  <si>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</si>
  <si>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</si>
  <si>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</si>
  <si>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</si>
  <si>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</si>
  <si>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</si>
  <si>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</si>
  <si>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</si>
  <si>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</si>
  <si>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</si>
  <si>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</si>
  <si>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</si>
  <si>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</si>
  <si>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</si>
  <si>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</si>
  <si>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</si>
  <si>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</si>
  <si>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</si>
  <si>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</si>
  <si>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</si>
  <si>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</si>
  <si>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</si>
  <si>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</si>
  <si>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</si>
  <si>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</si>
  <si>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</si>
  <si>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</si>
  <si>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</si>
  <si>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</si>
  <si>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</si>
  <si>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</si>
  <si>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</si>
  <si>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</si>
  <si>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</si>
  <si>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</si>
  <si>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</si>
  <si>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</si>
  <si>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</si>
  <si>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</si>
  <si>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</si>
  <si>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</si>
  <si>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</si>
  <si>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</si>
  <si>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</si>
  <si>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</si>
  <si>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</si>
  <si>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</si>
  <si>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</si>
  <si>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</si>
  <si>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</si>
  <si>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</si>
  <si>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</si>
  <si>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</si>
  <si>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</si>
  <si>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</si>
  <si>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</si>
  <si>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</si>
  <si>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</si>
  <si>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</si>
  <si>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</si>
  <si>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</si>
  <si>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</si>
  <si>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</si>
  <si>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</si>
  <si>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</si>
  <si>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</si>
  <si>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</si>
  <si>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</si>
  <si>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</si>
  <si>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</si>
  <si>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</si>
  <si>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</si>
  <si>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</si>
  <si>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</si>
  <si>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</si>
  <si>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</si>
  <si>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</si>
  <si>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</si>
  <si>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</si>
  <si>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</si>
  <si>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</si>
  <si>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</si>
  <si>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</si>
  <si>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</si>
  <si>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</si>
  <si>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유승아</t>
    <phoneticPr fontId="1" type="noConversion"/>
  </si>
  <si>
    <t>송미란</t>
    <phoneticPr fontId="1" type="noConversion"/>
  </si>
  <si>
    <t>김종명</t>
    <phoneticPr fontId="1" type="noConversion"/>
  </si>
  <si>
    <t>prod-245</t>
    <phoneticPr fontId="1" type="noConversion"/>
  </si>
  <si>
    <t>sale-871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</si>
  <si>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</si>
  <si>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</si>
  <si>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</si>
  <si>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</si>
  <si>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</si>
  <si>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</si>
  <si>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</si>
  <si>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</si>
  <si>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</si>
  <si>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</si>
  <si>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</si>
  <si>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</si>
  <si>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</si>
  <si>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區分</t>
    <phoneticPr fontId="1" type="noConversion"/>
  </si>
  <si>
    <t>직위</t>
  </si>
  <si>
    <t>과장</t>
  </si>
  <si>
    <t>대리</t>
  </si>
  <si>
    <t>부장</t>
  </si>
  <si>
    <t>사원</t>
  </si>
  <si>
    <t>총합계</t>
  </si>
  <si>
    <t>최대 : 기본급</t>
  </si>
  <si>
    <t>최대 : 성과급</t>
  </si>
  <si>
    <t>최대 : 실수령액</t>
  </si>
  <si>
    <t>오은석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</si>
</sst>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0" formatCode="&quot;*&quot;0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412750</xdr:colOff>
          <xdr:row>1</xdr:row>
          <xdr:rowOff>196850</xdr:rowOff>
        </xdr:from>
        <xdr:to>
          <xdr:col>10</xdr:col>
          <xdr:colOff>38100</xdr:colOff>
          <xdr:row>4</xdr:row>
          <xdr:rowOff>57150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19050</xdr:colOff>
      <xdr:row>4</xdr:row>
      <xdr:rowOff>63500</xdr:rowOff>
    </xdr:from>
    <xdr:to>
      <xdr:col>10</xdr:col>
      <xdr:colOff>25400</xdr:colOff>
      <xdr:row>6</xdr:row>
      <xdr:rowOff>6350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004E3C9-54EB-3908-B281-3CC4BB572D8F}"/>
            </a:ext>
          </a:extLst>
        </xdr:cNvPr>
        <xdr:cNvSpPr/>
      </xdr:nvSpPr>
      <xdr:spPr>
        <a:xfrm>
          <a:off x="4883150" y="977900"/>
          <a:ext cx="812800" cy="374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nie" refreshedDate="46331.768809837966" createdVersion="8" refreshedVersion="8" minRefreshableVersion="3" recordCount="11" xr:uid="{476C4F98-1F0C-46B6-8D7E-39ED621C646D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B09C27-101D-4F21-B0CC-60173B7444F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2"/>
        <item x="3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79"/>
    <dataField name="최대 : 성과급" fld="5" subtotal="max" baseField="3" baseItem="0" numFmtId="179"/>
    <dataField name="최대 : 실수령액" fld="6" subtotal="max" baseField="3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G7"/>
  <sheetViews>
    <sheetView workbookViewId="0">
      <selection activeCell="A5" sqref="A5"/>
    </sheetView>
  </sheetViews>
  <sheetFormatPr defaultRowHeight="17" x14ac:dyDescent="0.45"/>
  <cols>
    <col min="5" max="5" width="11.6640625" bestFit="1" customWidth="1"/>
    <col min="6" max="6" width="12.33203125" bestFit="1" customWidth="1"/>
    <col min="7" max="7" width="10.4140625" bestFit="1" customWidth="1"/>
  </cols>
  <sheetData>
    <row r="1" spans="1:7" x14ac:dyDescent="0.45">
      <c r="A1" t="s">
        <v>3</v>
      </c>
    </row>
    <row r="3" spans="1:7" x14ac:dyDescent="0.45">
      <c r="A3" t="s">
        <v>1</v>
      </c>
      <c r="B3" t="s">
        <v>0</v>
      </c>
      <c r="C3" t="s">
        <v>2</v>
      </c>
      <c r="D3" t="s">
        <v>4</v>
      </c>
      <c r="E3" t="s">
        <v>242</v>
      </c>
      <c r="F3" t="s">
        <v>243</v>
      </c>
      <c r="G3" t="s">
        <v>244</v>
      </c>
    </row>
    <row r="4" spans="1:7" x14ac:dyDescent="0.45">
      <c r="A4" t="s">
        <v>245</v>
      </c>
      <c r="B4" t="s">
        <v>249</v>
      </c>
      <c r="C4" t="s">
        <v>5</v>
      </c>
      <c r="D4" t="s">
        <v>253</v>
      </c>
      <c r="E4" t="s">
        <v>255</v>
      </c>
      <c r="F4" t="s">
        <v>259</v>
      </c>
      <c r="G4" s="1">
        <v>712543</v>
      </c>
    </row>
    <row r="5" spans="1:7" x14ac:dyDescent="0.45">
      <c r="A5" t="s">
        <v>273</v>
      </c>
      <c r="B5" t="s">
        <v>248</v>
      </c>
      <c r="C5" t="s">
        <v>6</v>
      </c>
      <c r="D5" t="s">
        <v>254</v>
      </c>
      <c r="E5" t="s">
        <v>256</v>
      </c>
      <c r="F5" t="s">
        <v>260</v>
      </c>
      <c r="G5" s="1">
        <v>266894</v>
      </c>
    </row>
    <row r="6" spans="1:7" x14ac:dyDescent="0.45">
      <c r="A6" t="s">
        <v>246</v>
      </c>
      <c r="B6" t="s">
        <v>250</v>
      </c>
      <c r="C6" t="s">
        <v>252</v>
      </c>
      <c r="D6" t="s">
        <v>253</v>
      </c>
      <c r="E6" t="s">
        <v>257</v>
      </c>
      <c r="F6" t="s">
        <v>261</v>
      </c>
      <c r="G6" s="1">
        <v>599070</v>
      </c>
    </row>
    <row r="7" spans="1:7" x14ac:dyDescent="0.45">
      <c r="A7" t="s">
        <v>247</v>
      </c>
      <c r="B7" t="s">
        <v>251</v>
      </c>
      <c r="C7" t="s">
        <v>7</v>
      </c>
      <c r="D7" t="s">
        <v>254</v>
      </c>
      <c r="E7" t="s">
        <v>258</v>
      </c>
      <c r="F7" t="s">
        <v>262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F11"/>
  <sheetViews>
    <sheetView workbookViewId="0">
      <selection activeCell="D30" sqref="D30"/>
    </sheetView>
  </sheetViews>
  <sheetFormatPr defaultRowHeight="17" x14ac:dyDescent="0.45"/>
  <cols>
    <col min="2" max="2" width="10.4140625" bestFit="1" customWidth="1"/>
    <col min="5" max="5" width="11.08203125" customWidth="1"/>
    <col min="6" max="6" width="10.4140625" bestFit="1" customWidth="1"/>
  </cols>
  <sheetData>
    <row r="1" spans="1:6" ht="30" customHeight="1" thickBot="1" x14ac:dyDescent="0.5">
      <c r="A1" s="29" t="s">
        <v>133</v>
      </c>
      <c r="B1" s="29"/>
      <c r="C1" s="29"/>
      <c r="D1" s="29"/>
      <c r="E1" s="29"/>
      <c r="F1" s="29"/>
    </row>
    <row r="2" spans="1:6" ht="18" thickTop="1" thickBot="1" x14ac:dyDescent="0.5"/>
    <row r="3" spans="1:6" x14ac:dyDescent="0.45">
      <c r="A3" s="19" t="s">
        <v>263</v>
      </c>
      <c r="B3" s="20" t="s">
        <v>137</v>
      </c>
      <c r="C3" s="20" t="s">
        <v>138</v>
      </c>
      <c r="D3" s="20" t="s">
        <v>139</v>
      </c>
      <c r="E3" s="20" t="s">
        <v>141</v>
      </c>
      <c r="F3" s="21" t="s">
        <v>140</v>
      </c>
    </row>
    <row r="4" spans="1:6" x14ac:dyDescent="0.45">
      <c r="A4" s="30" t="s">
        <v>134</v>
      </c>
      <c r="B4" s="3" t="s">
        <v>142</v>
      </c>
      <c r="C4" s="3" t="s">
        <v>152</v>
      </c>
      <c r="D4" s="17">
        <v>8</v>
      </c>
      <c r="E4" s="18">
        <v>45815</v>
      </c>
      <c r="F4" s="32" t="s">
        <v>151</v>
      </c>
    </row>
    <row r="5" spans="1:6" x14ac:dyDescent="0.45">
      <c r="A5" s="30"/>
      <c r="B5" s="3" t="s">
        <v>143</v>
      </c>
      <c r="C5" s="3" t="s">
        <v>153</v>
      </c>
      <c r="D5" s="17">
        <v>10</v>
      </c>
      <c r="E5" s="18">
        <v>45815</v>
      </c>
      <c r="F5" s="32"/>
    </row>
    <row r="6" spans="1:6" x14ac:dyDescent="0.45">
      <c r="A6" s="30"/>
      <c r="B6" s="3" t="s">
        <v>144</v>
      </c>
      <c r="C6" s="3" t="s">
        <v>154</v>
      </c>
      <c r="D6" s="17">
        <v>9</v>
      </c>
      <c r="E6" s="18">
        <v>45816</v>
      </c>
      <c r="F6" s="32"/>
    </row>
    <row r="7" spans="1:6" x14ac:dyDescent="0.45">
      <c r="A7" s="30" t="s">
        <v>135</v>
      </c>
      <c r="B7" s="3" t="s">
        <v>145</v>
      </c>
      <c r="C7" s="3" t="s">
        <v>155</v>
      </c>
      <c r="D7" s="17">
        <v>7</v>
      </c>
      <c r="E7" s="18">
        <v>45815</v>
      </c>
      <c r="F7" s="32" t="s">
        <v>160</v>
      </c>
    </row>
    <row r="8" spans="1:6" x14ac:dyDescent="0.45">
      <c r="A8" s="30"/>
      <c r="B8" s="3" t="s">
        <v>146</v>
      </c>
      <c r="C8" s="3" t="s">
        <v>156</v>
      </c>
      <c r="D8" s="17">
        <v>10</v>
      </c>
      <c r="E8" s="18">
        <v>45816</v>
      </c>
      <c r="F8" s="32"/>
    </row>
    <row r="9" spans="1:6" x14ac:dyDescent="0.45">
      <c r="A9" s="30" t="s">
        <v>136</v>
      </c>
      <c r="B9" s="3" t="s">
        <v>147</v>
      </c>
      <c r="C9" s="3" t="s">
        <v>157</v>
      </c>
      <c r="D9" s="17">
        <v>8</v>
      </c>
      <c r="E9" s="18">
        <v>45815</v>
      </c>
      <c r="F9" s="32" t="s">
        <v>150</v>
      </c>
    </row>
    <row r="10" spans="1:6" x14ac:dyDescent="0.45">
      <c r="A10" s="30"/>
      <c r="B10" s="3" t="s">
        <v>148</v>
      </c>
      <c r="C10" s="3" t="s">
        <v>158</v>
      </c>
      <c r="D10" s="17">
        <v>11</v>
      </c>
      <c r="E10" s="18">
        <v>45816</v>
      </c>
      <c r="F10" s="32"/>
    </row>
    <row r="11" spans="1:6" ht="17.5" thickBot="1" x14ac:dyDescent="0.5">
      <c r="A11" s="31"/>
      <c r="B11" s="22" t="s">
        <v>149</v>
      </c>
      <c r="C11" s="22" t="s">
        <v>159</v>
      </c>
      <c r="D11" s="23">
        <v>12</v>
      </c>
      <c r="E11" s="24">
        <v>45816</v>
      </c>
      <c r="F11" s="33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G15"/>
  <sheetViews>
    <sheetView tabSelected="1" workbookViewId="0">
      <selection activeCell="C32" sqref="C32"/>
    </sheetView>
  </sheetViews>
  <sheetFormatPr defaultRowHeight="17" x14ac:dyDescent="0.45"/>
  <cols>
    <col min="7" max="7" width="13.58203125" customWidth="1"/>
  </cols>
  <sheetData>
    <row r="1" spans="1:7" ht="21" x14ac:dyDescent="0.45">
      <c r="A1" s="28" t="s">
        <v>161</v>
      </c>
      <c r="B1" s="28"/>
      <c r="C1" s="28"/>
      <c r="D1" s="28"/>
      <c r="E1" s="28"/>
      <c r="F1" s="28"/>
      <c r="G1" s="28"/>
    </row>
    <row r="3" spans="1:7" x14ac:dyDescent="0.45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5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5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5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5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5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5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5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5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5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5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5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5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3:G15">
    <cfRule type="expression" dxfId="0" priority="1">
      <formula>$E3&lt;$F3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M37"/>
  <sheetViews>
    <sheetView workbookViewId="0">
      <selection activeCell="E3" sqref="E3:E11"/>
    </sheetView>
  </sheetViews>
  <sheetFormatPr defaultRowHeight="17" x14ac:dyDescent="0.45"/>
  <cols>
    <col min="3" max="3" width="13.6640625" bestFit="1" customWidth="1"/>
    <col min="5" max="5" width="10.75" bestFit="1" customWidth="1"/>
    <col min="7" max="7" width="8.6640625" customWidth="1"/>
    <col min="8" max="12" width="9.58203125" customWidth="1"/>
  </cols>
  <sheetData>
    <row r="1" spans="1:13" x14ac:dyDescent="0.45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5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5">
      <c r="A3" s="3" t="s">
        <v>124</v>
      </c>
      <c r="B3" s="3">
        <v>67</v>
      </c>
      <c r="C3" s="3">
        <v>71</v>
      </c>
      <c r="D3" s="10">
        <f>AVERAGE(B3:C3)</f>
        <v>69</v>
      </c>
      <c r="E3" s="3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/>
    </row>
    <row r="4" spans="1:13" x14ac:dyDescent="0.45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/>
    </row>
    <row r="5" spans="1:13" x14ac:dyDescent="0.45">
      <c r="A5" s="3" t="s">
        <v>126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/>
    </row>
    <row r="6" spans="1:13" x14ac:dyDescent="0.45">
      <c r="A6" s="3" t="s">
        <v>127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/>
    </row>
    <row r="7" spans="1:13" x14ac:dyDescent="0.45">
      <c r="A7" s="3" t="s">
        <v>128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/>
    </row>
    <row r="8" spans="1:13" x14ac:dyDescent="0.45">
      <c r="A8" s="3" t="s">
        <v>129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/>
    </row>
    <row r="9" spans="1:13" x14ac:dyDescent="0.45">
      <c r="A9" s="3" t="s">
        <v>130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/>
    </row>
    <row r="10" spans="1:13" x14ac:dyDescent="0.45">
      <c r="A10" s="3" t="s">
        <v>131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/>
    </row>
    <row r="11" spans="1:13" x14ac:dyDescent="0.45">
      <c r="A11" s="3" t="s">
        <v>132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/>
    </row>
    <row r="13" spans="1:13" x14ac:dyDescent="0.45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5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5">
      <c r="A15" s="3" t="s">
        <v>14</v>
      </c>
      <c r="B15" s="3" t="s">
        <v>15</v>
      </c>
      <c r="C15" s="3" t="s">
        <v>16</v>
      </c>
      <c r="D15" s="3" t="s">
        <v>17</v>
      </c>
      <c r="E15" s="3"/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5">
      <c r="A16" s="3" t="s">
        <v>18</v>
      </c>
      <c r="B16" s="3" t="s">
        <v>19</v>
      </c>
      <c r="C16" s="3" t="s">
        <v>16</v>
      </c>
      <c r="D16" s="3" t="s">
        <v>20</v>
      </c>
      <c r="E16" s="3"/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5">
      <c r="A17" s="3" t="s">
        <v>21</v>
      </c>
      <c r="B17" s="3" t="s">
        <v>22</v>
      </c>
      <c r="C17" s="3" t="s">
        <v>7</v>
      </c>
      <c r="D17" s="3" t="s">
        <v>23</v>
      </c>
      <c r="E17" s="3"/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5">
      <c r="A18" s="3" t="s">
        <v>24</v>
      </c>
      <c r="B18" s="3" t="s">
        <v>25</v>
      </c>
      <c r="C18" s="3" t="s">
        <v>7</v>
      </c>
      <c r="D18" s="3" t="s">
        <v>26</v>
      </c>
      <c r="E18" s="3"/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5">
      <c r="A19" s="3" t="s">
        <v>27</v>
      </c>
      <c r="B19" s="3" t="s">
        <v>28</v>
      </c>
      <c r="C19" s="3" t="s">
        <v>6</v>
      </c>
      <c r="D19" s="3" t="s">
        <v>23</v>
      </c>
      <c r="E19" s="3"/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5">
      <c r="A20" s="3" t="s">
        <v>29</v>
      </c>
      <c r="B20" s="3" t="s">
        <v>30</v>
      </c>
      <c r="C20" s="3" t="s">
        <v>6</v>
      </c>
      <c r="D20" s="3" t="s">
        <v>20</v>
      </c>
      <c r="E20" s="3"/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5">
      <c r="A21" s="3" t="s">
        <v>31</v>
      </c>
      <c r="B21" s="3" t="s">
        <v>32</v>
      </c>
      <c r="C21" s="3" t="s">
        <v>6</v>
      </c>
      <c r="D21" s="3" t="s">
        <v>26</v>
      </c>
      <c r="E21" s="3"/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5">
      <c r="A22" s="3" t="s">
        <v>33</v>
      </c>
      <c r="B22" s="3" t="s">
        <v>34</v>
      </c>
      <c r="C22" s="3" t="s">
        <v>5</v>
      </c>
      <c r="D22" s="3" t="s">
        <v>17</v>
      </c>
      <c r="E22" s="3"/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5">
      <c r="A23" s="3" t="s">
        <v>35</v>
      </c>
      <c r="B23" s="3" t="s">
        <v>36</v>
      </c>
      <c r="C23" s="3" t="s">
        <v>5</v>
      </c>
      <c r="D23" s="3" t="s">
        <v>20</v>
      </c>
      <c r="E23" s="3"/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5">
      <c r="A24" s="3" t="s">
        <v>37</v>
      </c>
      <c r="B24" s="3" t="s">
        <v>38</v>
      </c>
      <c r="C24" s="3" t="s">
        <v>5</v>
      </c>
      <c r="D24" s="3" t="s">
        <v>26</v>
      </c>
      <c r="E24" s="3"/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5">
      <c r="A26" t="s">
        <v>62</v>
      </c>
      <c r="B26" s="2" t="s">
        <v>83</v>
      </c>
      <c r="G26" s="3"/>
      <c r="H26" s="34" t="s">
        <v>80</v>
      </c>
      <c r="I26" s="35"/>
      <c r="J26" s="36"/>
    </row>
    <row r="27" spans="1:10" x14ac:dyDescent="0.45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/>
      <c r="H27" s="37"/>
      <c r="I27" s="38"/>
      <c r="J27" s="39"/>
    </row>
    <row r="28" spans="1:10" x14ac:dyDescent="0.45">
      <c r="A28" s="3" t="s">
        <v>84</v>
      </c>
      <c r="B28" s="3" t="s">
        <v>98</v>
      </c>
      <c r="C28" s="3" t="s">
        <v>110</v>
      </c>
      <c r="D28" s="3" t="s">
        <v>102</v>
      </c>
      <c r="E28" s="3"/>
    </row>
    <row r="29" spans="1:10" x14ac:dyDescent="0.45">
      <c r="A29" s="3" t="s">
        <v>85</v>
      </c>
      <c r="B29" s="3" t="s">
        <v>97</v>
      </c>
      <c r="C29" s="3" t="s">
        <v>111</v>
      </c>
      <c r="D29" s="3" t="s">
        <v>103</v>
      </c>
      <c r="E29" s="3"/>
    </row>
    <row r="30" spans="1:10" x14ac:dyDescent="0.45">
      <c r="A30" s="3" t="s">
        <v>86</v>
      </c>
      <c r="B30" s="3" t="s">
        <v>116</v>
      </c>
      <c r="C30" s="3" t="s">
        <v>117</v>
      </c>
      <c r="D30" s="3" t="s">
        <v>104</v>
      </c>
      <c r="E30" s="3"/>
    </row>
    <row r="31" spans="1:10" x14ac:dyDescent="0.45">
      <c r="A31" s="3" t="s">
        <v>87</v>
      </c>
      <c r="B31" s="3" t="s">
        <v>96</v>
      </c>
      <c r="C31" s="3" t="s">
        <v>114</v>
      </c>
      <c r="D31" s="3" t="s">
        <v>105</v>
      </c>
      <c r="E31" s="3"/>
    </row>
    <row r="32" spans="1:10" x14ac:dyDescent="0.45">
      <c r="A32" s="3" t="s">
        <v>88</v>
      </c>
      <c r="B32" s="3" t="s">
        <v>99</v>
      </c>
      <c r="C32" s="3" t="s">
        <v>108</v>
      </c>
      <c r="D32" s="3" t="s">
        <v>106</v>
      </c>
      <c r="E32" s="3"/>
    </row>
    <row r="33" spans="1:5" x14ac:dyDescent="0.45">
      <c r="A33" s="3" t="s">
        <v>89</v>
      </c>
      <c r="B33" s="3" t="s">
        <v>95</v>
      </c>
      <c r="C33" s="3" t="s">
        <v>113</v>
      </c>
      <c r="D33" s="3" t="s">
        <v>103</v>
      </c>
      <c r="E33" s="3"/>
    </row>
    <row r="34" spans="1:5" x14ac:dyDescent="0.45">
      <c r="A34" s="3" t="s">
        <v>90</v>
      </c>
      <c r="B34" s="3" t="s">
        <v>100</v>
      </c>
      <c r="C34" s="3" t="s">
        <v>118</v>
      </c>
      <c r="D34" s="3" t="s">
        <v>102</v>
      </c>
      <c r="E34" s="3"/>
    </row>
    <row r="35" spans="1:5" x14ac:dyDescent="0.45">
      <c r="A35" s="3" t="s">
        <v>91</v>
      </c>
      <c r="B35" s="3" t="s">
        <v>101</v>
      </c>
      <c r="C35" s="3" t="s">
        <v>109</v>
      </c>
      <c r="D35" s="3" t="s">
        <v>106</v>
      </c>
      <c r="E35" s="3"/>
    </row>
    <row r="36" spans="1:5" x14ac:dyDescent="0.45">
      <c r="A36" s="3" t="s">
        <v>92</v>
      </c>
      <c r="B36" s="3" t="s">
        <v>94</v>
      </c>
      <c r="C36" s="3" t="s">
        <v>115</v>
      </c>
      <c r="D36" s="3" t="s">
        <v>102</v>
      </c>
      <c r="E36" s="3"/>
    </row>
    <row r="37" spans="1:5" x14ac:dyDescent="0.45">
      <c r="A37" s="3" t="s">
        <v>93</v>
      </c>
      <c r="B37" s="3" t="s">
        <v>107</v>
      </c>
      <c r="C37" s="3" t="s">
        <v>112</v>
      </c>
      <c r="D37" s="3" t="s">
        <v>105</v>
      </c>
      <c r="E37" s="3"/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G23"/>
  <sheetViews>
    <sheetView workbookViewId="0">
      <selection activeCell="A18" sqref="A18"/>
    </sheetView>
  </sheetViews>
  <sheetFormatPr defaultRowHeight="17" x14ac:dyDescent="0.45"/>
  <cols>
    <col min="1" max="1" width="7.08203125" bestFit="1" customWidth="1"/>
    <col min="2" max="3" width="12.5" bestFit="1" customWidth="1"/>
    <col min="4" max="4" width="14.5" bestFit="1" customWidth="1"/>
    <col min="5" max="5" width="10.6640625" bestFit="1" customWidth="1"/>
    <col min="6" max="7" width="10.58203125" bestFit="1" customWidth="1"/>
  </cols>
  <sheetData>
    <row r="1" spans="1:7" ht="21" x14ac:dyDescent="0.45">
      <c r="A1" s="28" t="s">
        <v>181</v>
      </c>
      <c r="B1" s="28"/>
      <c r="C1" s="28"/>
      <c r="D1" s="28"/>
      <c r="E1" s="28"/>
      <c r="F1" s="28"/>
      <c r="G1" s="28"/>
    </row>
    <row r="3" spans="1:7" x14ac:dyDescent="0.45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5">
      <c r="A4" s="3" t="s">
        <v>186</v>
      </c>
      <c r="B4" s="3" t="s">
        <v>197</v>
      </c>
      <c r="C4" s="3" t="s">
        <v>196</v>
      </c>
      <c r="D4" s="3" t="s">
        <v>17</v>
      </c>
      <c r="E4" s="7">
        <v>3000000</v>
      </c>
      <c r="F4" s="7">
        <v>950000</v>
      </c>
      <c r="G4" s="7">
        <f>SUM(E4:F4)</f>
        <v>3950000</v>
      </c>
    </row>
    <row r="5" spans="1:7" x14ac:dyDescent="0.45">
      <c r="A5" s="3" t="s">
        <v>192</v>
      </c>
      <c r="B5" s="3" t="s">
        <v>198</v>
      </c>
      <c r="C5" s="3" t="s">
        <v>196</v>
      </c>
      <c r="D5" s="3" t="s">
        <v>20</v>
      </c>
      <c r="E5" s="7">
        <v>2700000</v>
      </c>
      <c r="F5" s="7">
        <v>670000</v>
      </c>
      <c r="G5" s="7">
        <f t="shared" ref="G5:G14" si="0">SUM(E5:F5)</f>
        <v>3370000</v>
      </c>
    </row>
    <row r="6" spans="1:7" x14ac:dyDescent="0.45">
      <c r="A6" s="3" t="s">
        <v>193</v>
      </c>
      <c r="B6" s="3" t="s">
        <v>199</v>
      </c>
      <c r="C6" s="3" t="s">
        <v>196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45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45">
      <c r="A8" s="3" t="s">
        <v>194</v>
      </c>
      <c r="B8" s="3" t="s">
        <v>201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45">
      <c r="A9" s="3" t="s">
        <v>188</v>
      </c>
      <c r="B9" s="3" t="s">
        <v>202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45">
      <c r="A10" s="3" t="s">
        <v>195</v>
      </c>
      <c r="B10" s="3" t="s">
        <v>203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45">
      <c r="A11" s="3" t="s">
        <v>189</v>
      </c>
      <c r="B11" s="3" t="s">
        <v>204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45">
      <c r="A12" s="3" t="s">
        <v>191</v>
      </c>
      <c r="B12" s="3" t="s">
        <v>205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45">
      <c r="A13" s="3" t="s">
        <v>185</v>
      </c>
      <c r="B13" s="3" t="s">
        <v>206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45">
      <c r="A14" s="3" t="s">
        <v>190</v>
      </c>
      <c r="B14" s="3" t="s">
        <v>207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45">
      <c r="A18" s="25" t="s">
        <v>264</v>
      </c>
      <c r="B18" t="s">
        <v>270</v>
      </c>
      <c r="C18" t="s">
        <v>271</v>
      </c>
      <c r="D18" t="s">
        <v>272</v>
      </c>
    </row>
    <row r="19" spans="1:4" x14ac:dyDescent="0.45">
      <c r="A19" t="s">
        <v>268</v>
      </c>
      <c r="B19" s="26">
        <v>2400000</v>
      </c>
      <c r="C19" s="26">
        <v>580000</v>
      </c>
      <c r="D19" s="26">
        <v>2980000</v>
      </c>
    </row>
    <row r="20" spans="1:4" x14ac:dyDescent="0.45">
      <c r="A20" t="s">
        <v>267</v>
      </c>
      <c r="B20" s="26">
        <v>3900000</v>
      </c>
      <c r="C20" s="26">
        <v>1200000</v>
      </c>
      <c r="D20" s="26">
        <v>5050000</v>
      </c>
    </row>
    <row r="21" spans="1:4" x14ac:dyDescent="0.45">
      <c r="A21" t="s">
        <v>266</v>
      </c>
      <c r="B21" s="26">
        <v>2700000</v>
      </c>
      <c r="C21" s="26">
        <v>880000</v>
      </c>
      <c r="D21" s="26">
        <v>3380000</v>
      </c>
    </row>
    <row r="22" spans="1:4" x14ac:dyDescent="0.45">
      <c r="A22" t="s">
        <v>265</v>
      </c>
      <c r="B22" s="26">
        <v>3200000</v>
      </c>
      <c r="C22" s="26">
        <v>970000</v>
      </c>
      <c r="D22" s="26">
        <v>4170000</v>
      </c>
    </row>
    <row r="23" spans="1:4" x14ac:dyDescent="0.45">
      <c r="A23" t="s">
        <v>269</v>
      </c>
      <c r="B23" s="26">
        <v>3900000</v>
      </c>
      <c r="C23" s="26">
        <v>1200000</v>
      </c>
      <c r="D23" s="26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6"/>
  <dimension ref="B1:C7"/>
  <sheetViews>
    <sheetView workbookViewId="0"/>
  </sheetViews>
  <sheetFormatPr defaultRowHeight="17" x14ac:dyDescent="0.45"/>
  <cols>
    <col min="1" max="1" width="2.58203125" customWidth="1"/>
    <col min="2" max="2" width="13.08203125" bestFit="1" customWidth="1"/>
    <col min="3" max="3" width="11.6640625" bestFit="1" customWidth="1"/>
  </cols>
  <sheetData>
    <row r="1" spans="2:3" x14ac:dyDescent="0.45">
      <c r="B1" s="40" t="s">
        <v>209</v>
      </c>
      <c r="C1" s="40"/>
    </row>
    <row r="2" spans="2:3" x14ac:dyDescent="0.45">
      <c r="B2" s="2"/>
    </row>
    <row r="3" spans="2:3" x14ac:dyDescent="0.45">
      <c r="B3" s="11" t="s">
        <v>210</v>
      </c>
      <c r="C3" s="13">
        <v>316624.95672293013</v>
      </c>
    </row>
    <row r="4" spans="2:3" x14ac:dyDescent="0.45">
      <c r="B4" s="11" t="s">
        <v>208</v>
      </c>
      <c r="C4" s="3">
        <v>36</v>
      </c>
    </row>
    <row r="5" spans="2:3" x14ac:dyDescent="0.45">
      <c r="B5" s="11" t="s">
        <v>211</v>
      </c>
      <c r="C5" s="12">
        <v>3.5000000000000003E-2</v>
      </c>
    </row>
    <row r="6" spans="2:3" x14ac:dyDescent="0.45">
      <c r="B6" s="11" t="s">
        <v>213</v>
      </c>
      <c r="C6" s="14">
        <f>C3*C4</f>
        <v>11398498.442025485</v>
      </c>
    </row>
    <row r="7" spans="2:3" x14ac:dyDescent="0.45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7"/>
  <dimension ref="A1:H11"/>
  <sheetViews>
    <sheetView workbookViewId="0">
      <selection activeCell="A3" sqref="A3:H3"/>
    </sheetView>
  </sheetViews>
  <sheetFormatPr defaultRowHeight="17" x14ac:dyDescent="0.45"/>
  <cols>
    <col min="2" max="8" width="7.08203125" customWidth="1"/>
    <col min="9" max="9" width="5.58203125" customWidth="1"/>
    <col min="10" max="10" width="10.58203125" customWidth="1"/>
  </cols>
  <sheetData>
    <row r="1" spans="1:8" ht="21" x14ac:dyDescent="0.45">
      <c r="A1" s="28" t="s">
        <v>214</v>
      </c>
      <c r="B1" s="28"/>
      <c r="C1" s="28"/>
      <c r="D1" s="28"/>
      <c r="E1" s="28"/>
      <c r="F1" s="28"/>
      <c r="G1" s="28"/>
      <c r="H1" s="28"/>
    </row>
    <row r="3" spans="1:8" x14ac:dyDescent="0.45">
      <c r="A3" s="27" t="s">
        <v>8</v>
      </c>
      <c r="B3" s="27" t="s">
        <v>215</v>
      </c>
      <c r="C3" s="27" t="s">
        <v>216</v>
      </c>
      <c r="D3" s="27" t="s">
        <v>217</v>
      </c>
      <c r="E3" s="27" t="s">
        <v>218</v>
      </c>
      <c r="F3" s="27" t="s">
        <v>219</v>
      </c>
      <c r="G3" s="27" t="s">
        <v>220</v>
      </c>
      <c r="H3" s="27" t="s">
        <v>46</v>
      </c>
    </row>
    <row r="4" spans="1:8" x14ac:dyDescent="0.45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45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45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5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5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5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5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5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8</xdr:col>
                    <xdr:colOff>412750</xdr:colOff>
                    <xdr:row>1</xdr:row>
                    <xdr:rowOff>196850</xdr:rowOff>
                  </from>
                  <to>
                    <xdr:col>10</xdr:col>
                    <xdr:colOff>38100</xdr:colOff>
                    <xdr:row>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8"/>
  <dimension ref="A1:F9"/>
  <sheetViews>
    <sheetView workbookViewId="0">
      <selection activeCell="O16" sqref="O16"/>
    </sheetView>
  </sheetViews>
  <sheetFormatPr defaultRowHeight="17" x14ac:dyDescent="0.45"/>
  <sheetData>
    <row r="1" spans="1:6" ht="21" x14ac:dyDescent="0.45">
      <c r="A1" s="28" t="s">
        <v>230</v>
      </c>
      <c r="B1" s="28"/>
      <c r="C1" s="28"/>
      <c r="D1" s="28"/>
      <c r="E1" s="28"/>
      <c r="F1" s="28"/>
    </row>
    <row r="3" spans="1:6" x14ac:dyDescent="0.45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5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5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45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45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45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45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채현 김</cp:lastModifiedBy>
  <dcterms:created xsi:type="dcterms:W3CDTF">2025-02-05T04:40:07Z</dcterms:created>
  <dcterms:modified xsi:type="dcterms:W3CDTF">2026-11-05T09:44:53Z</dcterms:modified>
</cp:coreProperties>
</file>