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3d6a70c42d2c2be/바탕 화면/"/>
    </mc:Choice>
  </mc:AlternateContent>
  <xr:revisionPtr revIDLastSave="168" documentId="8_{4C43A8BE-9951-4E73-949B-5A8E279E8921}" xr6:coauthVersionLast="47" xr6:coauthVersionMax="47" xr10:uidLastSave="{E5F1C452-0BC3-4C44-B53A-564F7CB14330}"/>
  <bookViews>
    <workbookView xWindow="-108" yWindow="-108" windowWidth="23256" windowHeight="12456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D30" i="4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10" i="4"/>
  <c r="I11" i="4"/>
  <c r="I9" i="4"/>
  <c r="I7" i="4"/>
  <c r="I8" i="4"/>
  <c r="I6" i="4"/>
  <c r="I4" i="4"/>
  <c r="I5" i="4"/>
  <c r="I3" i="4"/>
  <c r="B4" i="6" l="1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10" i="5"/>
  <c r="F14" i="5" s="1"/>
  <c r="F20" i="5" l="1"/>
  <c r="F22" i="5"/>
  <c r="F8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<sst xmlns="http://schemas.openxmlformats.org/spreadsheetml/2006/main" count="326" uniqueCount="244">
  <si>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</si>
  <si>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</si>
  <si>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</si>
  <si>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</si>
  <si>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</si>
  <si>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</si>
  <si>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</si>
  <si>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</si>
  <si>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</si>
  <si>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</si>
  <si>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</si>
  <si>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</si>
  <si>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</si>
  <si>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</si>
  <si>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</si>
  <si>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</si>
  <si>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</si>
  <si>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</si>
  <si>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</si>
  <si>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</si>
  <si>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</si>
  <si>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</si>
  <si>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</si>
  <si>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</si>
  <si>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</si>
  <si>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</si>
  <si>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</si>
  <si>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</si>
  <si>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</si>
  <si>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</si>
  <si>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</si>
  <si>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</si>
  <si>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</si>
  <si>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</si>
  <si>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</si>
  <si>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</si>
  <si>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</si>
  <si>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</si>
  <si>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</si>
  <si>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</si>
  <si>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</si>
  <si>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</si>
  <si>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</si>
  <si>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</si>
  <si>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</si>
  <si>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</si>
  <si>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</si>
  <si>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</si>
  <si>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</si>
  <si>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</si>
  <si>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</si>
  <si>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</si>
  <si>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</si>
  <si>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</si>
  <si>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</si>
  <si>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</si>
  <si>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</si>
  <si>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</si>
  <si>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</si>
  <si>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</si>
  <si>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</si>
  <si>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</si>
  <si>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</si>
  <si>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</si>
  <si>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</si>
  <si>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</si>
  <si>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</si>
  <si>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</si>
  <si>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</si>
  <si>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</si>
  <si>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</si>
  <si>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</si>
  <si>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</si>
  <si>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</si>
  <si>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</si>
  <si>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</si>
  <si>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</si>
  <si>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</si>
  <si>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</si>
  <si>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</si>
  <si>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</si>
  <si>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</si>
  <si>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</si>
  <si>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</si>
  <si>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</si>
  <si>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</si>
  <si>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</si>
  <si>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</si>
  <si>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</si>
  <si>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</si>
  <si>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</si>
  <si>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</si>
  <si>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</si>
  <si>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</si>
  <si>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</si>
  <si>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</si>
  <si>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</si>
  <si>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</si>
  <si>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</si>
  <si>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</si>
  <si>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</si>
  <si>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</si>
  <si>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</si>
  <si>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</si>
  <si>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</si>
  <si>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</si>
  <si>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</si>
  <si>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</si>
  <si>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</si>
  <si>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</si>
  <si>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</si>
  <si>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</si>
  <si>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</si>
  <si>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</si>
  <si>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</si>
  <si>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</si>
  <si>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</si>
  <si>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</si>
  <si>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</si>
  <si>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</si>
  <si>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</si>
  <si>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</si>
  <si>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</si>
  <si>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</si>
  <si>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</si>
  <si>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</si>
  <si>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</si>
  <si>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</si>
  <si>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</si>
  <si>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</si>
  <si>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</si>
  <si>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</si>
  <si>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</si>
  <si>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</si>
  <si>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</si>
  <si>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</si>
  <si>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</si>
  <si>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</si>
  <si>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</si>
  <si>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</si>
  <si>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</si>
  <si>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</si>
  <si>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</si>
  <si>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</si>
  <si>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</si>
  <si>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</si>
  <si>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</si>
  <si>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</si>
  <si>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</si>
  <si>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</si>
  <si>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</si>
  <si>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</si>
  <si>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</si>
  <si>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</si>
  <si>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</si>
  <si>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</si>
  <si>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</si>
  <si>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</si>
  <si>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</si>
  <si>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</si>
  <si>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</si>
  <si>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</si>
  <si>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</si>
  <si>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</si>
  <si>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</si>
  <si>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</si>
  <si>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</si>
  <si>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</si>
  <si>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</si>
  <si>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</si>
  <si>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</si>
  <si>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</si>
  <si>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</si>
  <si>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</si>
  <si>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</si>
  <si>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</si>
  <si>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</si>
  <si>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</si>
  <si>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</si>
  <si>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</si>
  <si>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</si>
  <si>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</si>
  <si>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</si>
  <si>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</si>
  <si>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</si>
  <si>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</si>
  <si>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</si>
  <si>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</si>
  <si>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</si>
  <si>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</si>
  <si>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</si>
  <si>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</si>
  <si>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</si>
  <si>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</si>
  <si>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</si>
  <si>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</si>
  <si>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</si>
  <si>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</si>
  <si>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</si>
  <si>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</si>
  <si>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</si>
  <si>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</si>
  <si>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</si>
  <si>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</si>
  <si>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</si>
  <si>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</si>
  <si>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</si>
  <si>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</si>
  <si>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</si>
  <si>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</si>
  <si>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</si>
  <si>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</si>
  <si>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</si>
  <si>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</si>
  <si>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</si>
  <si>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</si>
  <si>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</si>
  <si>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</si>
  <si>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</si>
  <si>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</si>
  <si>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</si>
  <si>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</si>
  <si>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</si>
  <si>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</si>
  <si>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</si>
  <si>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</si>
  <si>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</si>
  <si>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</si>
  <si>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</si>
  <si>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</si>
  <si>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</si>
  <si>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</si>
  <si>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&gt;1200</t>
    <phoneticPr fontId="1" type="noConversion"/>
  </si>
  <si>
    <t>&lt;25000000</t>
    <phoneticPr fontId="1" type="noConversion"/>
  </si>
  <si>
    <t xml:space="preserve">부서 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</si>
  <si>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</si>
  <si>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</si>
  <si>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</si>
  <si>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</si>
  <si>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</si>
  <si>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</si>
  <si>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</si>
  <si>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</si>
  <si>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gb-5416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</si>
</sst>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1" fontId="9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6E-491A-B6DA-B049F94045CB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106E-491A-B6DA-B049F9404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>
          <a:innerShdw blurRad="114300">
            <a:prstClr val="black"/>
          </a:innerShdw>
        </a:effectLst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495300</xdr:colOff>
          <xdr:row>11</xdr:row>
          <xdr:rowOff>7620</xdr:rowOff>
        </xdr:from>
        <xdr:to>
          <xdr:col>3</xdr:col>
          <xdr:colOff>495300</xdr:colOff>
          <xdr:row>12</xdr:row>
          <xdr:rowOff>205740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213360</xdr:rowOff>
    </xdr:from>
    <xdr:to>
      <xdr:col>5</xdr:col>
      <xdr:colOff>495300</xdr:colOff>
      <xdr:row>13</xdr:row>
      <xdr:rowOff>15240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52452C4F-CAC1-2621-BF9B-316DD9CB009F}"/>
            </a:ext>
          </a:extLst>
        </xdr:cNvPr>
        <xdr:cNvSpPr/>
      </xdr:nvSpPr>
      <xdr:spPr>
        <a:xfrm>
          <a:off x="2011680" y="2468880"/>
          <a:ext cx="998220" cy="46482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8DA390-3BD3-4943-A043-57A212A2375D}" name="표1" displayName="표1" ref="A3:F23" totalsRowShown="0" headerRowDxfId="9" dataDxfId="7" headerRowBorderDxfId="8" tableBorderDxfId="6" dataCellStyle="쉼표 [0]">
  <autoFilter ref="A3:F23" xr:uid="{868DA390-3BD3-4943-A043-57A212A2375D}"/>
  <tableColumns count="6">
    <tableColumn id="1" xr3:uid="{02E440C6-6C25-473E-A5D0-8C967BA18EFA}" name="사원명" dataDxfId="5"/>
    <tableColumn id="2" xr3:uid="{21E65B3D-D6B0-4A3C-97F4-4193C46C48B4}" name="부서" dataDxfId="4"/>
    <tableColumn id="3" xr3:uid="{0475FAFE-5F9E-4662-827C-C3E452572D05}" name="1월" dataDxfId="3" dataCellStyle="쉼표 [0]"/>
    <tableColumn id="4" xr3:uid="{419A7CB5-5C84-40BF-B275-76CD19E5CB87}" name="2월" dataDxfId="2" dataCellStyle="쉼표 [0]"/>
    <tableColumn id="5" xr3:uid="{EEA0CA4B-C772-41B1-A806-8B9424760F17}" name="3월" dataDxfId="1" dataCellStyle="쉼표 [0]"/>
    <tableColumn id="6" xr3:uid="{D2850993-5D7D-4A6F-8442-52720B823C61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A10" sqref="A10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 x14ac:dyDescent="0.4">
      <c r="A4" s="1" t="s">
        <v>215</v>
      </c>
      <c r="B4" s="1" t="s">
        <v>220</v>
      </c>
      <c r="C4" s="1" t="s">
        <v>226</v>
      </c>
      <c r="D4" s="1">
        <v>30</v>
      </c>
      <c r="E4" s="1">
        <v>24</v>
      </c>
      <c r="F4" s="2">
        <v>125000</v>
      </c>
    </row>
    <row r="5" spans="1:6" x14ac:dyDescent="0.4">
      <c r="A5" s="1" t="s">
        <v>216</v>
      </c>
      <c r="B5" s="1" t="s">
        <v>221</v>
      </c>
      <c r="C5" s="1" t="s">
        <v>227</v>
      </c>
      <c r="D5" s="1">
        <v>45</v>
      </c>
      <c r="E5" s="1">
        <v>18</v>
      </c>
      <c r="F5" s="2">
        <v>180000</v>
      </c>
    </row>
    <row r="6" spans="1:6" x14ac:dyDescent="0.4">
      <c r="A6" s="1" t="s">
        <v>217</v>
      </c>
      <c r="B6" s="1" t="s">
        <v>222</v>
      </c>
      <c r="C6" s="1" t="s">
        <v>228</v>
      </c>
      <c r="D6" s="1">
        <v>35</v>
      </c>
      <c r="E6" s="1">
        <v>26</v>
      </c>
      <c r="F6" s="2">
        <v>164000</v>
      </c>
    </row>
    <row r="7" spans="1:6" x14ac:dyDescent="0.4">
      <c r="A7" s="1" t="s">
        <v>218</v>
      </c>
      <c r="B7" s="1" t="s">
        <v>223</v>
      </c>
      <c r="C7" s="1" t="s">
        <v>229</v>
      </c>
      <c r="D7" s="1">
        <v>40</v>
      </c>
      <c r="E7" s="1">
        <v>25</v>
      </c>
      <c r="F7" s="2">
        <v>150000</v>
      </c>
    </row>
    <row r="8" spans="1:6" x14ac:dyDescent="0.4">
      <c r="A8" s="1" t="s">
        <v>219</v>
      </c>
      <c r="B8" s="1" t="s">
        <v>224</v>
      </c>
      <c r="C8" s="1" t="s">
        <v>230</v>
      </c>
      <c r="D8" s="1">
        <v>30</v>
      </c>
      <c r="E8" s="1">
        <v>22</v>
      </c>
      <c r="F8" s="2">
        <v>160000</v>
      </c>
    </row>
    <row r="9" spans="1:6" x14ac:dyDescent="0.4">
      <c r="A9" s="1" t="s">
        <v>243</v>
      </c>
      <c r="B9" s="1" t="s">
        <v>225</v>
      </c>
      <c r="C9" s="1" t="s">
        <v>231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K9" sqref="K9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2.19921875" bestFit="1" customWidth="1"/>
  </cols>
  <sheetData>
    <row r="1" spans="1:7" ht="22.2" x14ac:dyDescent="0.4">
      <c r="A1" s="33" t="s">
        <v>1</v>
      </c>
      <c r="B1" s="33"/>
      <c r="C1" s="33"/>
      <c r="D1" s="33"/>
      <c r="E1" s="33"/>
      <c r="F1" s="33"/>
      <c r="G1" s="33"/>
    </row>
    <row r="3" spans="1:7" ht="18" thickBot="1" x14ac:dyDescent="0.45">
      <c r="A3" s="27" t="s">
        <v>6</v>
      </c>
      <c r="B3" s="27" t="s">
        <v>2</v>
      </c>
      <c r="C3" s="27" t="s">
        <v>27</v>
      </c>
      <c r="D3" s="27" t="s">
        <v>7</v>
      </c>
      <c r="E3" s="27" t="s">
        <v>3</v>
      </c>
      <c r="F3" s="27" t="s">
        <v>4</v>
      </c>
      <c r="G3" s="27" t="s">
        <v>5</v>
      </c>
    </row>
    <row r="4" spans="1:7" ht="18" thickTop="1" x14ac:dyDescent="0.4">
      <c r="A4" s="34" t="s">
        <v>8</v>
      </c>
      <c r="B4" s="23" t="s">
        <v>11</v>
      </c>
      <c r="C4" s="24">
        <v>45783</v>
      </c>
      <c r="D4" s="23" t="s">
        <v>19</v>
      </c>
      <c r="E4" s="25">
        <v>11500</v>
      </c>
      <c r="F4" s="26">
        <v>1382</v>
      </c>
      <c r="G4" s="25">
        <f t="shared" ref="G4:G9" si="0">E4*F4</f>
        <v>15893000</v>
      </c>
    </row>
    <row r="5" spans="1:7" x14ac:dyDescent="0.4">
      <c r="A5" s="35"/>
      <c r="B5" s="3" t="s">
        <v>13</v>
      </c>
      <c r="C5" s="4">
        <v>45945</v>
      </c>
      <c r="D5" s="3" t="s">
        <v>21</v>
      </c>
      <c r="E5" s="22">
        <v>14200</v>
      </c>
      <c r="F5" s="9">
        <v>1237</v>
      </c>
      <c r="G5" s="22">
        <f t="shared" si="0"/>
        <v>17565400</v>
      </c>
    </row>
    <row r="6" spans="1:7" x14ac:dyDescent="0.4">
      <c r="A6" s="35"/>
      <c r="B6" s="3" t="s">
        <v>12</v>
      </c>
      <c r="C6" s="4">
        <v>45924</v>
      </c>
      <c r="D6" s="3" t="s">
        <v>22</v>
      </c>
      <c r="E6" s="22">
        <v>9500</v>
      </c>
      <c r="F6" s="9">
        <v>1186</v>
      </c>
      <c r="G6" s="22">
        <f t="shared" si="0"/>
        <v>11267000</v>
      </c>
    </row>
    <row r="7" spans="1:7" x14ac:dyDescent="0.4">
      <c r="A7" s="35"/>
      <c r="B7" s="3" t="s">
        <v>14</v>
      </c>
      <c r="C7" s="4">
        <v>45752</v>
      </c>
      <c r="D7" s="3" t="s">
        <v>24</v>
      </c>
      <c r="E7" s="22">
        <v>11300</v>
      </c>
      <c r="F7" s="9">
        <v>1562</v>
      </c>
      <c r="G7" s="22">
        <f t="shared" si="0"/>
        <v>17650600</v>
      </c>
    </row>
    <row r="8" spans="1:7" x14ac:dyDescent="0.4">
      <c r="A8" s="35"/>
      <c r="B8" s="3" t="s">
        <v>18</v>
      </c>
      <c r="C8" s="4">
        <v>45856</v>
      </c>
      <c r="D8" s="3" t="s">
        <v>26</v>
      </c>
      <c r="E8" s="22">
        <v>12400</v>
      </c>
      <c r="F8" s="9">
        <v>1739</v>
      </c>
      <c r="G8" s="22">
        <f t="shared" si="0"/>
        <v>21563600</v>
      </c>
    </row>
    <row r="9" spans="1:7" x14ac:dyDescent="0.4">
      <c r="A9" s="35" t="s">
        <v>9</v>
      </c>
      <c r="B9" s="3" t="s">
        <v>28</v>
      </c>
      <c r="C9" s="4">
        <v>45907</v>
      </c>
      <c r="D9" s="3" t="s">
        <v>29</v>
      </c>
      <c r="E9" s="22">
        <v>15000</v>
      </c>
      <c r="F9" s="9">
        <v>1503</v>
      </c>
      <c r="G9" s="22">
        <f t="shared" si="0"/>
        <v>22545000</v>
      </c>
    </row>
    <row r="10" spans="1:7" x14ac:dyDescent="0.4">
      <c r="A10" s="35"/>
      <c r="B10" s="3" t="s">
        <v>16</v>
      </c>
      <c r="C10" s="4">
        <v>45737</v>
      </c>
      <c r="D10" s="3" t="s">
        <v>20</v>
      </c>
      <c r="E10" s="22">
        <v>12300</v>
      </c>
      <c r="F10" s="9">
        <v>1495</v>
      </c>
      <c r="G10" s="22">
        <f t="shared" ref="G10:G12" si="1">E10*F10</f>
        <v>18388500</v>
      </c>
    </row>
    <row r="11" spans="1:7" x14ac:dyDescent="0.4">
      <c r="A11" s="35" t="s">
        <v>10</v>
      </c>
      <c r="B11" s="3" t="s">
        <v>15</v>
      </c>
      <c r="C11" s="4">
        <v>45838</v>
      </c>
      <c r="D11" s="3" t="s">
        <v>23</v>
      </c>
      <c r="E11" s="22">
        <v>10600</v>
      </c>
      <c r="F11" s="9">
        <v>1684</v>
      </c>
      <c r="G11" s="22">
        <f t="shared" si="1"/>
        <v>17850400</v>
      </c>
    </row>
    <row r="12" spans="1:7" x14ac:dyDescent="0.4">
      <c r="A12" s="35"/>
      <c r="B12" s="3" t="s">
        <v>17</v>
      </c>
      <c r="C12" s="4">
        <v>45799</v>
      </c>
      <c r="D12" s="3" t="s">
        <v>25</v>
      </c>
      <c r="E12" s="22">
        <v>13500</v>
      </c>
      <c r="F12" s="9">
        <v>1337</v>
      </c>
      <c r="G12" s="22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8" workbookViewId="0">
      <selection activeCell="L27" sqref="L27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36" t="s">
        <v>50</v>
      </c>
      <c r="B1" s="36"/>
      <c r="C1" s="36"/>
      <c r="D1" s="36"/>
      <c r="E1" s="36"/>
      <c r="F1" s="36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1" t="s">
        <v>32</v>
      </c>
      <c r="B19" s="1" t="s">
        <v>34</v>
      </c>
      <c r="C19" s="1"/>
    </row>
    <row r="20" spans="1:6" x14ac:dyDescent="0.4">
      <c r="A20" s="1" t="s">
        <v>232</v>
      </c>
      <c r="B20" s="1"/>
      <c r="C20" s="1"/>
    </row>
    <row r="21" spans="1:6" x14ac:dyDescent="0.4">
      <c r="A21" s="1"/>
      <c r="B21" s="1" t="s">
        <v>233</v>
      </c>
      <c r="C21" s="1"/>
    </row>
    <row r="24" spans="1:6" x14ac:dyDescent="0.4">
      <c r="A24" s="3" t="s">
        <v>33</v>
      </c>
      <c r="B24" s="3" t="s">
        <v>31</v>
      </c>
      <c r="C24" s="3" t="s">
        <v>32</v>
      </c>
      <c r="D24" s="3" t="s">
        <v>34</v>
      </c>
      <c r="E24" s="1"/>
      <c r="F24" s="1"/>
    </row>
    <row r="25" spans="1:6" x14ac:dyDescent="0.4">
      <c r="A25" s="3" t="s">
        <v>40</v>
      </c>
      <c r="B25" s="5">
        <v>27600</v>
      </c>
      <c r="C25" s="5">
        <v>900</v>
      </c>
      <c r="D25" s="5">
        <v>24840000</v>
      </c>
      <c r="E25" s="29"/>
      <c r="F25" s="29"/>
    </row>
    <row r="26" spans="1:6" x14ac:dyDescent="0.4">
      <c r="A26" s="3" t="s">
        <v>42</v>
      </c>
      <c r="B26" s="5">
        <v>28800</v>
      </c>
      <c r="C26" s="5">
        <v>1500</v>
      </c>
      <c r="D26" s="5">
        <v>43200000</v>
      </c>
      <c r="E26" s="29"/>
      <c r="F26" s="29"/>
    </row>
    <row r="27" spans="1:6" x14ac:dyDescent="0.4">
      <c r="A27" s="3" t="s">
        <v>41</v>
      </c>
      <c r="B27" s="5">
        <v>30600</v>
      </c>
      <c r="C27" s="5">
        <v>800</v>
      </c>
      <c r="D27" s="5">
        <v>24480000</v>
      </c>
      <c r="E27" s="29"/>
      <c r="F27" s="29"/>
    </row>
    <row r="28" spans="1:6" x14ac:dyDescent="0.4">
      <c r="A28" s="3" t="s">
        <v>39</v>
      </c>
      <c r="B28" s="5">
        <v>32500</v>
      </c>
      <c r="C28" s="5">
        <v>1250</v>
      </c>
      <c r="D28" s="5">
        <v>40625000</v>
      </c>
      <c r="E28" s="29"/>
      <c r="F28" s="29"/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10" workbookViewId="0">
      <selection activeCell="I26" sqref="I26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1.699218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 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 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7" t="s">
        <v>120</v>
      </c>
      <c r="G12" s="38"/>
      <c r="H12" s="39"/>
      <c r="I12" s="20">
        <f>SUMIF(G3:G11,"용산",H3:H11)/SUM(H3:H11)</f>
        <v>0.44819819819819817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40" t="s">
        <v>176</v>
      </c>
      <c r="K23" s="41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234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2" t="s">
        <v>177</v>
      </c>
      <c r="H25" s="43"/>
      <c r="I25" s="21">
        <f>ROUNDUP(AVERAGE(DMAX(G15:I24,3,J24:J25),DMAX(G15:I24,3,K24:K25)),-3)</f>
        <v>34171000</v>
      </c>
      <c r="J25" s="3" t="s">
        <v>100</v>
      </c>
      <c r="K25" s="3" t="s">
        <v>175</v>
      </c>
    </row>
    <row r="27" spans="1:11" x14ac:dyDescent="0.4">
      <c r="A27" s="13" t="s">
        <v>178</v>
      </c>
      <c r="B27" s="14" t="s">
        <v>182</v>
      </c>
      <c r="F27" s="41" t="s">
        <v>183</v>
      </c>
      <c r="G27" s="41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YEAR(B29)&amp; VLOOKUP(C29,$F$28:$G$36,2,FALSE)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YEAR(B30)&amp; VLOOKUP(C30,$F$28:$G$36,2,FALSE)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topLeftCell="A15" workbookViewId="0">
      <selection activeCell="K10" sqref="K10"/>
    </sheetView>
  </sheetViews>
  <sheetFormatPr defaultRowHeight="17.399999999999999" outlineLevelRow="3" x14ac:dyDescent="0.4"/>
  <cols>
    <col min="2" max="2" width="13.5" customWidth="1"/>
    <col min="3" max="6" width="13.09765625" customWidth="1"/>
  </cols>
  <sheetData>
    <row r="1" spans="1:6" ht="21" x14ac:dyDescent="0.4">
      <c r="A1" s="36" t="s">
        <v>86</v>
      </c>
      <c r="B1" s="36"/>
      <c r="C1" s="36"/>
      <c r="D1" s="36"/>
      <c r="E1" s="36"/>
      <c r="F1" s="36"/>
    </row>
    <row r="3" spans="1:6" x14ac:dyDescent="0.4">
      <c r="A3" s="23" t="s">
        <v>81</v>
      </c>
      <c r="B3" s="23" t="s">
        <v>85</v>
      </c>
      <c r="C3" s="23" t="s">
        <v>82</v>
      </c>
      <c r="D3" s="23" t="s">
        <v>84</v>
      </c>
      <c r="E3" s="23" t="s">
        <v>83</v>
      </c>
      <c r="F3" s="23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31" t="s">
        <v>239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28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28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28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1"/>
      <c r="B20" s="30" t="s">
        <v>241</v>
      </c>
      <c r="C20" s="29"/>
      <c r="D20" s="29"/>
      <c r="E20" s="29"/>
      <c r="F20" s="29">
        <f>SUBTOTAL(1,F16:F19)</f>
        <v>147170000</v>
      </c>
    </row>
    <row r="21" spans="1:6" outlineLevel="1" x14ac:dyDescent="0.4">
      <c r="A21" s="1"/>
      <c r="B21" s="30" t="s">
        <v>237</v>
      </c>
      <c r="C21" s="29">
        <f>SUBTOTAL(9,C16:C19)</f>
        <v>194310000</v>
      </c>
      <c r="D21" s="29">
        <f>SUBTOTAL(9,D16:D19)</f>
        <v>197890000</v>
      </c>
      <c r="E21" s="29">
        <f>SUBTOTAL(9,E16:E19)</f>
        <v>196480000</v>
      </c>
      <c r="F21" s="29"/>
    </row>
    <row r="22" spans="1:6" x14ac:dyDescent="0.4">
      <c r="A22" s="1"/>
      <c r="B22" s="30" t="s">
        <v>242</v>
      </c>
      <c r="C22" s="29"/>
      <c r="D22" s="29"/>
      <c r="E22" s="29"/>
      <c r="F22" s="29">
        <f>SUBTOTAL(1,F4:F19)</f>
        <v>160460833.33333334</v>
      </c>
    </row>
    <row r="23" spans="1:6" x14ac:dyDescent="0.4">
      <c r="A23" s="1"/>
      <c r="B23" s="30" t="s">
        <v>238</v>
      </c>
      <c r="C23" s="29">
        <f>SUBTOTAL(9,C4:C19)</f>
        <v>603410000</v>
      </c>
      <c r="D23" s="29">
        <f>SUBTOTAL(9,D4:D19)</f>
        <v>651660000</v>
      </c>
      <c r="E23" s="29">
        <f>SUBTOTAL(9,E4:E19)</f>
        <v>670460000</v>
      </c>
      <c r="F23" s="29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M11" sqref="M11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44" t="s">
        <v>103</v>
      </c>
      <c r="B1" s="44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42" t="s">
        <v>105</v>
      </c>
      <c r="D10" s="45"/>
      <c r="E10" s="45"/>
      <c r="F10" s="45"/>
      <c r="G10" s="43"/>
    </row>
    <row r="11" spans="1:7" x14ac:dyDescent="0.4">
      <c r="A11" s="46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46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46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46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46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46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dataConsolidate/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M8" sqref="M8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36" t="s">
        <v>51</v>
      </c>
      <c r="B1" s="36"/>
      <c r="C1" s="36"/>
      <c r="D1" s="36"/>
      <c r="E1" s="36"/>
      <c r="F1" s="36"/>
      <c r="G1" s="36"/>
      <c r="H1" s="36"/>
      <c r="I1" s="36"/>
    </row>
    <row r="2" spans="1:9" x14ac:dyDescent="0.4">
      <c r="I2" s="6" t="s">
        <v>68</v>
      </c>
    </row>
    <row r="3" spans="1:9" x14ac:dyDescent="0.4">
      <c r="A3" s="3" t="s">
        <v>52</v>
      </c>
      <c r="B3" s="32" t="s">
        <v>53</v>
      </c>
      <c r="C3" s="3" t="s">
        <v>54</v>
      </c>
      <c r="D3" s="32" t="s">
        <v>55</v>
      </c>
      <c r="E3" s="3" t="s">
        <v>56</v>
      </c>
      <c r="F3" s="32" t="s">
        <v>57</v>
      </c>
      <c r="G3" s="3" t="s">
        <v>58</v>
      </c>
      <c r="H3" s="32" t="s">
        <v>59</v>
      </c>
      <c r="I3" s="3" t="s">
        <v>60</v>
      </c>
    </row>
    <row r="4" spans="1:9" x14ac:dyDescent="0.4">
      <c r="A4" s="3" t="s">
        <v>61</v>
      </c>
      <c r="B4" s="32">
        <v>57</v>
      </c>
      <c r="C4" s="3">
        <v>51</v>
      </c>
      <c r="D4" s="32">
        <v>54</v>
      </c>
      <c r="E4" s="3">
        <v>52</v>
      </c>
      <c r="F4" s="32">
        <v>63</v>
      </c>
      <c r="G4" s="3">
        <v>77</v>
      </c>
      <c r="H4" s="32">
        <v>83</v>
      </c>
      <c r="I4" s="7">
        <f>AVERAGE(B4:H4)</f>
        <v>62.428571428571431</v>
      </c>
    </row>
    <row r="5" spans="1:9" x14ac:dyDescent="0.4">
      <c r="A5" s="3" t="s">
        <v>62</v>
      </c>
      <c r="B5" s="32">
        <v>49</v>
      </c>
      <c r="C5" s="3">
        <v>50</v>
      </c>
      <c r="D5" s="32">
        <v>45</v>
      </c>
      <c r="E5" s="3">
        <v>51</v>
      </c>
      <c r="F5" s="32">
        <v>55</v>
      </c>
      <c r="G5" s="3">
        <v>66</v>
      </c>
      <c r="H5" s="32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32">
        <v>53</v>
      </c>
      <c r="C6" s="3">
        <v>54</v>
      </c>
      <c r="D6" s="32">
        <v>56</v>
      </c>
      <c r="E6" s="3">
        <v>51</v>
      </c>
      <c r="F6" s="32">
        <v>60</v>
      </c>
      <c r="G6" s="3">
        <v>72</v>
      </c>
      <c r="H6" s="32">
        <v>67</v>
      </c>
      <c r="I6" s="7">
        <f t="shared" si="0"/>
        <v>59</v>
      </c>
    </row>
    <row r="7" spans="1:9" x14ac:dyDescent="0.4">
      <c r="A7" s="3" t="s">
        <v>64</v>
      </c>
      <c r="B7" s="32">
        <v>55</v>
      </c>
      <c r="C7" s="3">
        <v>56</v>
      </c>
      <c r="D7" s="32">
        <v>52</v>
      </c>
      <c r="E7" s="3">
        <v>50</v>
      </c>
      <c r="F7" s="32">
        <v>57</v>
      </c>
      <c r="G7" s="3">
        <v>74</v>
      </c>
      <c r="H7" s="32">
        <v>71</v>
      </c>
      <c r="I7" s="7">
        <f t="shared" si="0"/>
        <v>59.285714285714285</v>
      </c>
    </row>
    <row r="8" spans="1:9" x14ac:dyDescent="0.4">
      <c r="A8" s="3" t="s">
        <v>65</v>
      </c>
      <c r="B8" s="32">
        <v>51</v>
      </c>
      <c r="C8" s="3">
        <v>49</v>
      </c>
      <c r="D8" s="32">
        <v>48</v>
      </c>
      <c r="E8" s="3">
        <v>50</v>
      </c>
      <c r="F8" s="32">
        <v>56</v>
      </c>
      <c r="G8" s="3">
        <v>69</v>
      </c>
      <c r="H8" s="32">
        <v>74</v>
      </c>
      <c r="I8" s="7">
        <f t="shared" si="0"/>
        <v>56.714285714285715</v>
      </c>
    </row>
    <row r="9" spans="1:9" x14ac:dyDescent="0.4">
      <c r="A9" s="3" t="s">
        <v>66</v>
      </c>
      <c r="B9" s="32">
        <v>47</v>
      </c>
      <c r="C9" s="3">
        <v>49</v>
      </c>
      <c r="D9" s="32">
        <v>51</v>
      </c>
      <c r="E9" s="3">
        <v>53</v>
      </c>
      <c r="F9" s="32">
        <v>56</v>
      </c>
      <c r="G9" s="3">
        <v>63</v>
      </c>
      <c r="H9" s="32">
        <v>62</v>
      </c>
      <c r="I9" s="7">
        <f t="shared" si="0"/>
        <v>54.428571428571431</v>
      </c>
    </row>
    <row r="10" spans="1:9" x14ac:dyDescent="0.4">
      <c r="A10" s="3" t="s">
        <v>67</v>
      </c>
      <c r="B10" s="32">
        <v>54</v>
      </c>
      <c r="C10" s="3">
        <v>53</v>
      </c>
      <c r="D10" s="32">
        <v>54</v>
      </c>
      <c r="E10" s="3">
        <v>51</v>
      </c>
      <c r="F10" s="32">
        <v>60</v>
      </c>
      <c r="G10" s="3">
        <v>73</v>
      </c>
      <c r="H10" s="32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495300</xdr:colOff>
                    <xdr:row>11</xdr:row>
                    <xdr:rowOff>7620</xdr:rowOff>
                  </from>
                  <to>
                    <xdr:col>3</xdr:col>
                    <xdr:colOff>495300</xdr:colOff>
                    <xdr:row>12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9" workbookViewId="0">
      <selection activeCell="L16" sqref="L16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36" t="s">
        <v>69</v>
      </c>
      <c r="B1" s="36"/>
      <c r="C1" s="36"/>
      <c r="D1" s="36"/>
      <c r="E1" s="36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박보아</cp:lastModifiedBy>
  <dcterms:created xsi:type="dcterms:W3CDTF">2024-04-04T05:45:49Z</dcterms:created>
  <dcterms:modified xsi:type="dcterms:W3CDTF">2025-09-11T15:33:10Z</dcterms:modified>
</cp:coreProperties>
</file>