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console\OneDrive\바탕 화면\2026_컴활2급실기_기본서\03 기본모의고사\"/>
    </mc:Choice>
  </mc:AlternateContent>
  <bookViews>
    <workbookView xWindow="-36504" yWindow="1896" windowWidth="18888" windowHeight="17856" tabRatio="899" activeTab="9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62913"/>
  <pivotCaches>
    <pivotCache cacheId="2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I12" i="7"/>
  <c r="I11" i="7"/>
  <c r="I10" i="7"/>
  <c r="I9" i="7"/>
  <c r="I8" i="7"/>
  <c r="I7" i="7"/>
  <c r="I6" i="7"/>
  <c r="I5" i="7"/>
  <c r="I4" i="7"/>
  <c r="E35" i="4"/>
  <c r="E34" i="4"/>
  <c r="E33" i="4"/>
  <c r="E32" i="4"/>
  <c r="E31" i="4"/>
  <c r="E30" i="4"/>
  <c r="E29" i="4"/>
  <c r="E28" i="4"/>
  <c r="J26" i="4"/>
  <c r="D17" i="4"/>
  <c r="D18" i="4"/>
  <c r="D19" i="4"/>
  <c r="D20" i="4"/>
  <c r="D21" i="4"/>
  <c r="D22" i="4"/>
  <c r="D23" i="4"/>
  <c r="D24" i="4"/>
  <c r="D16" i="4"/>
  <c r="I12" i="4"/>
  <c r="I4" i="4"/>
  <c r="I5" i="4"/>
  <c r="I6" i="4"/>
  <c r="I7" i="4"/>
  <c r="I8" i="4"/>
  <c r="I9" i="4"/>
  <c r="I10" i="4"/>
  <c r="I11" i="4"/>
  <c r="I3" i="4"/>
  <c r="I5" i="8" l="1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>
  <authors>
    <author>console</author>
  </authors>
  <commentList>
    <comment ref="C3" authorId="0" shapeId="0">
      <text>
        <r>
          <rPr>
            <b/>
            <sz val="12"/>
            <color indexed="81"/>
            <rFont val="굴림체"/>
            <family val="3"/>
            <charset val="129"/>
          </rPr>
          <t>console:</t>
        </r>
        <r>
          <rPr>
            <sz val="12"/>
            <color indexed="81"/>
            <rFont val="굴림체"/>
            <family val="3"/>
            <charset val="129"/>
          </rPr>
          <t xml:space="preserve">
2025학년도 1학기</t>
        </r>
      </text>
    </comment>
  </commentList>
</comments>
</file>

<file path=xl/sharedStrings.xml><?xml version="1.0" encoding="utf-8"?>
<sst xmlns="http://schemas.openxmlformats.org/spreadsheetml/2006/main" count="432" uniqueCount="314">
  <si>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</si>
  <si>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</si>
  <si>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</si>
  <si>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</si>
  <si>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</si>
  <si>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</si>
  <si>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</si>
  <si>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</si>
  <si>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</si>
  <si>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</si>
  <si>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</si>
  <si>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</si>
  <si>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</si>
  <si>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</si>
  <si>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</si>
  <si>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</si>
  <si>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</si>
  <si>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</si>
  <si>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</si>
  <si>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</si>
  <si>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</si>
  <si>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</si>
  <si>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</si>
  <si>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</si>
  <si>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</si>
  <si>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</si>
  <si>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</si>
  <si>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</si>
  <si>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</si>
  <si>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</si>
  <si>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</si>
  <si>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</si>
  <si>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</si>
  <si>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</si>
  <si>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</si>
  <si>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</si>
  <si>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</si>
  <si>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</si>
  <si>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</si>
  <si>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</si>
  <si>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</si>
  <si>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</si>
  <si>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</si>
  <si>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</si>
  <si>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</si>
  <si>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</si>
  <si>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</si>
  <si>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</si>
  <si>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</si>
  <si>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</si>
  <si>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</si>
  <si>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</si>
  <si>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</si>
  <si>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</si>
  <si>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</si>
  <si>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</si>
  <si>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</si>
  <si>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</si>
  <si>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</si>
  <si>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</si>
  <si>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</si>
  <si>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</si>
  <si>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</si>
  <si>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</si>
  <si>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</si>
  <si>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</si>
  <si>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</si>
  <si>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</si>
  <si>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</si>
  <si>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</si>
  <si>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</si>
  <si>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</si>
  <si>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</si>
  <si>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</si>
  <si>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</si>
  <si>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</si>
  <si>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</si>
  <si>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</si>
  <si>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</si>
  <si>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</si>
  <si>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</si>
  <si>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</si>
  <si>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</si>
  <si>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</si>
  <si>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</si>
  <si>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</si>
  <si>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</si>
  <si>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</si>
  <si>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</si>
  <si>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</si>
  <si>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</si>
  <si>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</si>
  <si>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</si>
  <si>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</si>
  <si>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</si>
  <si>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</si>
  <si>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</si>
  <si>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</si>
  <si>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</si>
  <si>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</si>
  <si>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</si>
  <si>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</si>
  <si>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</si>
  <si>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</si>
  <si>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</si>
  <si>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</si>
  <si>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</si>
  <si>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</si>
  <si>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</si>
  <si>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</si>
  <si>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</si>
  <si>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</si>
  <si>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</si>
  <si>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</si>
  <si>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</si>
  <si>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</si>
  <si>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</si>
  <si>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</si>
  <si>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</si>
  <si>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</si>
  <si>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</si>
  <si>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</si>
  <si>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</si>
  <si>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</si>
  <si>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</si>
  <si>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</si>
  <si>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</si>
  <si>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</si>
  <si>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</si>
  <si>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</si>
  <si>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</si>
  <si>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</si>
  <si>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</si>
  <si>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</si>
  <si>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</si>
  <si>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</si>
  <si>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</si>
  <si>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</si>
  <si>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</si>
  <si>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</si>
  <si>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</si>
  <si>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</si>
  <si>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</si>
  <si>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</si>
  <si>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</si>
  <si>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</si>
  <si>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</si>
  <si>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</si>
  <si>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</si>
  <si>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</si>
  <si>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</si>
  <si>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</si>
  <si>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</si>
  <si>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</si>
  <si>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</si>
  <si>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</si>
  <si>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</si>
  <si>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</si>
  <si>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</si>
  <si>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</si>
  <si>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</si>
  <si>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</si>
  <si>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</si>
  <si>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</si>
  <si>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</si>
  <si>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</si>
  <si>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</si>
  <si>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</si>
  <si>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</si>
  <si>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</si>
  <si>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</si>
  <si>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</si>
  <si>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</si>
  <si>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</si>
  <si>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</si>
  <si>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</si>
  <si>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</si>
  <si>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</si>
  <si>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</si>
  <si>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</si>
  <si>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</si>
  <si>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</si>
  <si>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</si>
  <si>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</si>
  <si>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</si>
  <si>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</si>
  <si>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</si>
  <si>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</si>
  <si>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</si>
  <si>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</si>
  <si>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</si>
  <si>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</si>
  <si>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</si>
  <si>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</si>
  <si>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</si>
  <si>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</si>
  <si>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</si>
  <si>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</si>
  <si>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</si>
  <si>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</si>
  <si>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</si>
  <si>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</si>
  <si>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</si>
  <si>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</si>
  <si>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</si>
  <si>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</si>
  <si>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</si>
  <si>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</si>
  <si>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</si>
  <si>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</si>
  <si>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</si>
  <si>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</si>
  <si>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</si>
  <si>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</si>
  <si>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</si>
  <si>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</si>
  <si>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</si>
  <si>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</si>
  <si>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</si>
  <si>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</si>
  <si>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</si>
  <si>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</si>
  <si>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</si>
  <si>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</si>
  <si>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</si>
  <si>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</si>
  <si>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</si>
  <si>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</si>
  <si>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</si>
  <si>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</si>
  <si>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</si>
  <si>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</si>
  <si>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</si>
  <si>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</si>
  <si>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</si>
  <si>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</si>
  <si>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</si>
  <si>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</si>
  <si>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</si>
  <si>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</si>
  <si>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</si>
  <si>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</si>
  <si>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</si>
  <si>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</si>
  <si>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</si>
  <si>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</si>
  <si>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</si>
  <si>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</si>
  <si>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</si>
  <si>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</si>
  <si>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</si>
  <si>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</si>
  <si>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</si>
  <si>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</si>
  <si>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</si>
  <si>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</si>
  <si>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</si>
  <si>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</si>
  <si>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</si>
  <si>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</si>
  <si>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</si>
  <si>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</si>
  <si>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</si>
  <si>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</si>
  <si>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</si>
  <si>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</si>
  <si>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파일명</t>
    <phoneticPr fontId="1" type="noConversion"/>
  </si>
  <si>
    <t>소재지</t>
    <phoneticPr fontId="1" type="noConversion"/>
  </si>
  <si>
    <t>평수</t>
    <phoneticPr fontId="1" type="noConversion"/>
  </si>
  <si>
    <t>계약자</t>
    <phoneticPr fontId="1" type="noConversion"/>
  </si>
  <si>
    <t>계약금액</t>
    <phoneticPr fontId="1" type="noConversion"/>
  </si>
  <si>
    <t>단위 : 만원</t>
    <phoneticPr fontId="1" type="noConversion"/>
  </si>
  <si>
    <t>대화201호</t>
    <phoneticPr fontId="1" type="noConversion"/>
  </si>
  <si>
    <t>대화202호</t>
  </si>
  <si>
    <t>대화203호</t>
  </si>
  <si>
    <t>목련101호</t>
    <phoneticPr fontId="1" type="noConversion"/>
  </si>
  <si>
    <t>고려601호</t>
    <phoneticPr fontId="1" type="noConversion"/>
  </si>
  <si>
    <t>고려602호</t>
    <phoneticPr fontId="1" type="noConversion"/>
  </si>
  <si>
    <t>DA-10001</t>
    <phoneticPr fontId="1" type="noConversion"/>
  </si>
  <si>
    <t>DA-10002</t>
    <phoneticPr fontId="1" type="noConversion"/>
  </si>
  <si>
    <t>DA-10003</t>
  </si>
  <si>
    <t>MA-10003</t>
    <phoneticPr fontId="1" type="noConversion"/>
  </si>
  <si>
    <t>GB-10011</t>
    <phoneticPr fontId="1" type="noConversion"/>
  </si>
  <si>
    <t>GB-10012</t>
    <phoneticPr fontId="1" type="noConversion"/>
  </si>
  <si>
    <t>서울 강남</t>
    <phoneticPr fontId="1" type="noConversion"/>
  </si>
  <si>
    <t>서울 강북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</si>
  <si>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</si>
  <si>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</si>
  <si>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</si>
  <si>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</si>
  <si>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</si>
  <si>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</si>
  <si>
    <r>
      <rPr>
        <sz val="11"/>
        <color theme="1"/>
        <rFont val="맑은 고딕"/>
        <family val="3"/>
        <charset val="129"/>
      </rPr>
      <t>♣</t>
    </r>
    <r>
      <rPr>
        <sz val="11"/>
        <color theme="1"/>
        <rFont val="맑은 고딕"/>
        <family val="2"/>
        <charset val="129"/>
        <scheme val="minor"/>
      </rPr>
      <t>인터넷정보검색 成績 현황♣</t>
    </r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</si>
  <si>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</si>
  <si>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</si>
  <si>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</si>
  <si>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</si>
  <si>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</si>
  <si>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</si>
  <si>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</si>
  <si>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</si>
  <si>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</si>
  <si>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</si>
  <si>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</si>
  <si>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</si>
  <si>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</si>
  <si>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</si>
  <si>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</si>
  <si>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</si>
  <si>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</si>
  <si>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</si>
  <si>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총합계</t>
  </si>
  <si>
    <t>(모두)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</si>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</sst>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indexed="81"/>
      <name val="굴림체"/>
      <family val="3"/>
      <charset val="129"/>
    </font>
    <font>
      <sz val="12"/>
      <color indexed="8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5" borderId="1" xfId="2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ill>
        <patternFill patternType="solid">
          <fgColor rgb="FFD9E1F2"/>
          <bgColor rgb="FF000000"/>
        </patternFill>
      </fill>
    </dxf>
    <dxf>
      <fill>
        <patternFill>
          <bgColor rgb="FF00B0F0"/>
        </patternFill>
      </fill>
    </dxf>
    <dxf>
      <font>
        <b val="0"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layout/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FFFF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16"/>
            <c:spPr>
              <a:solidFill>
                <a:schemeClr val="accent1"/>
              </a:solidFill>
              <a:ln>
                <a:noFill/>
              </a:ln>
              <a:effectLst>
                <a:outerShdw blurRad="88900" dist="50800" algn="ctr" rotWithShape="0">
                  <a:srgbClr val="000000">
                    <a:alpha val="43137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D3D8-4F09-8721-3064A3F2EA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D8-4F09-8721-3064A3F2EA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rgbClr val="00B050"/>
        </a:solidFill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990600</xdr:colOff>
          <xdr:row>13</xdr:row>
          <xdr:rowOff>213360</xdr:rowOff>
        </xdr:from>
        <xdr:to>
          <xdr:col>4</xdr:col>
          <xdr:colOff>662940</xdr:colOff>
          <xdr:row>15</xdr:row>
          <xdr:rowOff>213360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7620</xdr:colOff>
      <xdr:row>14</xdr:row>
      <xdr:rowOff>7620</xdr:rowOff>
    </xdr:from>
    <xdr:to>
      <xdr:col>6</xdr:col>
      <xdr:colOff>655320</xdr:colOff>
      <xdr:row>15</xdr:row>
      <xdr:rowOff>205740</xdr:rowOff>
    </xdr:to>
    <xdr:sp macro="[0]!셀스타일" textlink="">
      <xdr:nvSpPr>
        <xdr:cNvPr id="2" name="육각형 1"/>
        <xdr:cNvSpPr/>
      </xdr:nvSpPr>
      <xdr:spPr>
        <a:xfrm>
          <a:off x="3688080" y="3139440"/>
          <a:ext cx="1318260" cy="419100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sole" refreshedDate="45930.840058680558" createdVersion="6" refreshedVersion="6" minRefreshableVersion="3" recordCount="10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5" cacheId="27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h="1" x="1"/>
        <item h="1" x="2"/>
        <item h="1" x="3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L17" sqref="L17"/>
    </sheetView>
  </sheetViews>
  <sheetFormatPr defaultRowHeight="17.399999999999999" x14ac:dyDescent="0.4"/>
  <cols>
    <col min="2" max="3" width="9.69921875" bestFit="1" customWidth="1"/>
    <col min="4" max="4" width="9.19921875" bestFit="1" customWidth="1"/>
    <col min="7" max="7" width="10.19921875" bestFit="1" customWidth="1"/>
  </cols>
  <sheetData>
    <row r="1" spans="1:7" x14ac:dyDescent="0.4">
      <c r="A1" t="s">
        <v>0</v>
      </c>
    </row>
    <row r="2" spans="1:7" x14ac:dyDescent="0.4">
      <c r="G2" s="1" t="s">
        <v>271</v>
      </c>
    </row>
    <row r="3" spans="1:7" x14ac:dyDescent="0.4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x14ac:dyDescent="0.4">
      <c r="A4" s="1">
        <v>1001</v>
      </c>
      <c r="B4" s="1" t="s">
        <v>272</v>
      </c>
      <c r="C4" s="1" t="s">
        <v>278</v>
      </c>
      <c r="D4" s="1" t="s">
        <v>284</v>
      </c>
      <c r="E4" s="1">
        <v>21</v>
      </c>
      <c r="F4" s="1" t="s">
        <v>286</v>
      </c>
      <c r="G4" s="2">
        <v>13000</v>
      </c>
    </row>
    <row r="5" spans="1:7" x14ac:dyDescent="0.4">
      <c r="A5" s="1">
        <v>1002</v>
      </c>
      <c r="B5" s="1" t="s">
        <v>273</v>
      </c>
      <c r="C5" s="1" t="s">
        <v>279</v>
      </c>
      <c r="D5" s="1" t="s">
        <v>284</v>
      </c>
      <c r="E5" s="1">
        <v>21</v>
      </c>
      <c r="F5" s="1" t="s">
        <v>287</v>
      </c>
      <c r="G5" s="2">
        <v>13000</v>
      </c>
    </row>
    <row r="6" spans="1:7" x14ac:dyDescent="0.4">
      <c r="A6" s="1">
        <v>1003</v>
      </c>
      <c r="B6" s="1" t="s">
        <v>274</v>
      </c>
      <c r="C6" s="1" t="s">
        <v>280</v>
      </c>
      <c r="D6" s="1" t="s">
        <v>284</v>
      </c>
      <c r="E6" s="1">
        <v>45</v>
      </c>
      <c r="F6" s="1" t="s">
        <v>288</v>
      </c>
      <c r="G6" s="2">
        <v>20000</v>
      </c>
    </row>
    <row r="7" spans="1:7" x14ac:dyDescent="0.4">
      <c r="A7" s="1">
        <v>1011</v>
      </c>
      <c r="B7" s="1" t="s">
        <v>275</v>
      </c>
      <c r="C7" s="1" t="s">
        <v>281</v>
      </c>
      <c r="D7" s="1" t="s">
        <v>284</v>
      </c>
      <c r="E7" s="1">
        <v>18</v>
      </c>
      <c r="F7" s="1" t="s">
        <v>289</v>
      </c>
      <c r="G7" s="2">
        <v>11000</v>
      </c>
    </row>
    <row r="8" spans="1:7" x14ac:dyDescent="0.4">
      <c r="A8" s="1">
        <v>1021</v>
      </c>
      <c r="B8" s="1" t="s">
        <v>276</v>
      </c>
      <c r="C8" s="1" t="s">
        <v>282</v>
      </c>
      <c r="D8" s="1" t="s">
        <v>285</v>
      </c>
      <c r="E8" s="1">
        <v>31</v>
      </c>
      <c r="F8" s="1" t="s">
        <v>290</v>
      </c>
      <c r="G8" s="2">
        <v>11000</v>
      </c>
    </row>
    <row r="9" spans="1:7" x14ac:dyDescent="0.4">
      <c r="A9" s="1">
        <v>1022</v>
      </c>
      <c r="B9" s="1" t="s">
        <v>277</v>
      </c>
      <c r="C9" s="1" t="s">
        <v>283</v>
      </c>
      <c r="D9" s="1" t="s">
        <v>285</v>
      </c>
      <c r="E9" s="1">
        <v>31</v>
      </c>
      <c r="F9" s="1" t="s">
        <v>291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11" workbookViewId="0">
      <selection activeCell="L21" sqref="L21"/>
    </sheetView>
  </sheetViews>
  <sheetFormatPr defaultRowHeight="17.399999999999999" x14ac:dyDescent="0.4"/>
  <cols>
    <col min="3" max="3" width="10.3984375" bestFit="1" customWidth="1"/>
    <col min="4" max="4" width="9.69921875" bestFit="1" customWidth="1"/>
    <col min="6" max="8" width="10.3984375" bestFit="1" customWidth="1"/>
  </cols>
  <sheetData>
    <row r="1" spans="1:10" ht="21" x14ac:dyDescent="0.4">
      <c r="A1" s="20" t="s">
        <v>229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4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4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4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4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4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4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4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4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4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4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4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workbookViewId="0">
      <selection activeCell="K10" sqref="K10"/>
    </sheetView>
  </sheetViews>
  <sheetFormatPr defaultRowHeight="17.399999999999999" x14ac:dyDescent="0.4"/>
  <sheetData>
    <row r="1" spans="1:8" x14ac:dyDescent="0.4">
      <c r="A1" s="24" t="s">
        <v>292</v>
      </c>
    </row>
    <row r="3" spans="1:8" x14ac:dyDescent="0.4">
      <c r="A3" s="26" t="s">
        <v>89</v>
      </c>
      <c r="B3" s="26" t="s">
        <v>5</v>
      </c>
      <c r="C3" s="26" t="s">
        <v>90</v>
      </c>
      <c r="D3" s="26"/>
      <c r="E3" s="26"/>
      <c r="F3" s="26"/>
      <c r="G3" s="26"/>
      <c r="H3" s="26"/>
    </row>
    <row r="4" spans="1:8" ht="18" thickBot="1" x14ac:dyDescent="0.45">
      <c r="A4" s="28"/>
      <c r="B4" s="28"/>
      <c r="C4" s="29" t="s">
        <v>91</v>
      </c>
      <c r="D4" s="29" t="s">
        <v>92</v>
      </c>
      <c r="E4" s="29" t="s">
        <v>93</v>
      </c>
      <c r="F4" s="29" t="s">
        <v>94</v>
      </c>
      <c r="G4" s="29" t="s">
        <v>95</v>
      </c>
      <c r="H4" s="29" t="s">
        <v>27</v>
      </c>
    </row>
    <row r="5" spans="1:8" ht="18" thickTop="1" x14ac:dyDescent="0.4">
      <c r="A5" s="27">
        <v>125001</v>
      </c>
      <c r="B5" s="27" t="s">
        <v>96</v>
      </c>
      <c r="C5" s="27">
        <v>28</v>
      </c>
      <c r="D5" s="27">
        <v>30</v>
      </c>
      <c r="E5" s="27">
        <v>10</v>
      </c>
      <c r="F5" s="27">
        <v>19</v>
      </c>
      <c r="G5" s="27">
        <v>87</v>
      </c>
      <c r="H5" s="27" t="s">
        <v>97</v>
      </c>
    </row>
    <row r="6" spans="1:8" x14ac:dyDescent="0.4">
      <c r="A6" s="19">
        <v>125001</v>
      </c>
      <c r="B6" s="19" t="s">
        <v>98</v>
      </c>
      <c r="C6" s="19">
        <v>20</v>
      </c>
      <c r="D6" s="19">
        <v>25</v>
      </c>
      <c r="E6" s="19">
        <v>9</v>
      </c>
      <c r="F6" s="19">
        <v>16</v>
      </c>
      <c r="G6" s="19">
        <v>70</v>
      </c>
      <c r="H6" s="19" t="s">
        <v>99</v>
      </c>
    </row>
    <row r="7" spans="1:8" x14ac:dyDescent="0.4">
      <c r="A7" s="19">
        <v>125001</v>
      </c>
      <c r="B7" s="19" t="s">
        <v>100</v>
      </c>
      <c r="C7" s="19">
        <v>29</v>
      </c>
      <c r="D7" s="19">
        <v>25</v>
      </c>
      <c r="E7" s="19">
        <v>10</v>
      </c>
      <c r="F7" s="19">
        <v>16</v>
      </c>
      <c r="G7" s="19">
        <v>80</v>
      </c>
      <c r="H7" s="19" t="s">
        <v>101</v>
      </c>
    </row>
    <row r="8" spans="1:8" x14ac:dyDescent="0.4">
      <c r="A8" s="19">
        <v>125001</v>
      </c>
      <c r="B8" s="19" t="s">
        <v>102</v>
      </c>
      <c r="C8" s="19">
        <v>26</v>
      </c>
      <c r="D8" s="19">
        <v>28</v>
      </c>
      <c r="E8" s="19">
        <v>10</v>
      </c>
      <c r="F8" s="19">
        <v>15</v>
      </c>
      <c r="G8" s="19">
        <v>79</v>
      </c>
      <c r="H8" s="19" t="s">
        <v>101</v>
      </c>
    </row>
    <row r="9" spans="1:8" x14ac:dyDescent="0.4">
      <c r="A9" s="19">
        <v>125001</v>
      </c>
      <c r="B9" s="19" t="s">
        <v>103</v>
      </c>
      <c r="C9" s="19">
        <v>19</v>
      </c>
      <c r="D9" s="19">
        <v>30</v>
      </c>
      <c r="E9" s="19">
        <v>8</v>
      </c>
      <c r="F9" s="19">
        <v>17</v>
      </c>
      <c r="G9" s="19">
        <v>74</v>
      </c>
      <c r="H9" s="19" t="s">
        <v>99</v>
      </c>
    </row>
    <row r="10" spans="1:8" x14ac:dyDescent="0.4">
      <c r="A10" s="19">
        <v>125001</v>
      </c>
      <c r="B10" s="19" t="s">
        <v>104</v>
      </c>
      <c r="C10" s="19">
        <v>23</v>
      </c>
      <c r="D10" s="19">
        <v>22</v>
      </c>
      <c r="E10" s="19">
        <v>10</v>
      </c>
      <c r="F10" s="19">
        <v>16</v>
      </c>
      <c r="G10" s="19">
        <v>71</v>
      </c>
      <c r="H10" s="19" t="s">
        <v>99</v>
      </c>
    </row>
    <row r="11" spans="1:8" x14ac:dyDescent="0.4">
      <c r="A11" s="19">
        <v>125001</v>
      </c>
      <c r="B11" s="19" t="s">
        <v>105</v>
      </c>
      <c r="C11" s="19">
        <v>27</v>
      </c>
      <c r="D11" s="19">
        <v>25</v>
      </c>
      <c r="E11" s="19">
        <v>10</v>
      </c>
      <c r="F11" s="19">
        <v>15</v>
      </c>
      <c r="G11" s="19">
        <v>77</v>
      </c>
      <c r="H11" s="19" t="s">
        <v>106</v>
      </c>
    </row>
    <row r="12" spans="1:8" x14ac:dyDescent="0.4">
      <c r="A12" s="19">
        <v>125001</v>
      </c>
      <c r="B12" s="19" t="s">
        <v>107</v>
      </c>
      <c r="C12" s="19">
        <v>25</v>
      </c>
      <c r="D12" s="19">
        <v>24</v>
      </c>
      <c r="E12" s="19">
        <v>10</v>
      </c>
      <c r="F12" s="19">
        <v>18</v>
      </c>
      <c r="G12" s="19">
        <v>77</v>
      </c>
      <c r="H12" s="19" t="s">
        <v>106</v>
      </c>
    </row>
    <row r="13" spans="1:8" x14ac:dyDescent="0.4">
      <c r="A13" s="19">
        <v>125001</v>
      </c>
      <c r="B13" s="19" t="s">
        <v>108</v>
      </c>
      <c r="C13" s="19">
        <v>23</v>
      </c>
      <c r="D13" s="19">
        <v>20</v>
      </c>
      <c r="E13" s="19">
        <v>8</v>
      </c>
      <c r="F13" s="19">
        <v>16</v>
      </c>
      <c r="G13" s="19">
        <v>67</v>
      </c>
      <c r="H13" s="19" t="s">
        <v>109</v>
      </c>
    </row>
    <row r="15" spans="1:8" x14ac:dyDescent="0.4">
      <c r="F15" s="1" t="s">
        <v>263</v>
      </c>
      <c r="G15" s="25">
        <v>45894</v>
      </c>
      <c r="H15" s="25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N14" sqref="N14"/>
    </sheetView>
  </sheetViews>
  <sheetFormatPr defaultRowHeight="17.399999999999999" x14ac:dyDescent="0.4"/>
  <sheetData>
    <row r="1" spans="1:7" ht="21" x14ac:dyDescent="0.4">
      <c r="A1" s="20" t="s">
        <v>110</v>
      </c>
      <c r="B1" s="20"/>
      <c r="C1" s="20"/>
      <c r="D1" s="20"/>
      <c r="E1" s="20"/>
      <c r="F1" s="20"/>
      <c r="G1" s="20"/>
    </row>
    <row r="3" spans="1:7" x14ac:dyDescent="0.4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4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4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4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4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4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4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4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4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4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conditionalFormatting sqref="A4:G12">
    <cfRule type="expression" dxfId="2" priority="2">
      <formula>$C4&gt;=90</formula>
    </cfRule>
    <cfRule type="expression" dxfId="1" priority="1">
      <formula>$C4&lt;90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O13" sqref="O13"/>
    </sheetView>
  </sheetViews>
  <sheetFormatPr defaultRowHeight="17.399999999999999" x14ac:dyDescent="0.4"/>
  <sheetData>
    <row r="1" spans="1:7" x14ac:dyDescent="0.4">
      <c r="A1" t="s">
        <v>131</v>
      </c>
    </row>
    <row r="3" spans="1:7" x14ac:dyDescent="0.4">
      <c r="A3" t="s">
        <v>200</v>
      </c>
      <c r="B3" t="s">
        <v>293</v>
      </c>
      <c r="C3" t="s">
        <v>294</v>
      </c>
      <c r="D3" t="s">
        <v>295</v>
      </c>
      <c r="E3" t="s">
        <v>296</v>
      </c>
      <c r="F3" t="s">
        <v>297</v>
      </c>
      <c r="G3" t="s">
        <v>298</v>
      </c>
    </row>
    <row r="4" spans="1:7" x14ac:dyDescent="0.4">
      <c r="A4" t="s">
        <v>299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4">
      <c r="A5" t="s">
        <v>300</v>
      </c>
      <c r="B5">
        <v>15</v>
      </c>
      <c r="C5">
        <v>14</v>
      </c>
      <c r="D5">
        <v>30</v>
      </c>
      <c r="E5">
        <v>3</v>
      </c>
      <c r="F5">
        <v>62</v>
      </c>
      <c r="G5" t="s">
        <v>301</v>
      </c>
    </row>
    <row r="6" spans="1:7" x14ac:dyDescent="0.4">
      <c r="A6" t="s">
        <v>302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4">
      <c r="A7" t="s">
        <v>303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4">
      <c r="A8" t="s">
        <v>304</v>
      </c>
      <c r="B8">
        <v>12</v>
      </c>
      <c r="C8">
        <v>12</v>
      </c>
      <c r="D8">
        <v>38</v>
      </c>
      <c r="E8">
        <v>3</v>
      </c>
      <c r="F8">
        <v>65</v>
      </c>
      <c r="G8" t="s">
        <v>301</v>
      </c>
    </row>
    <row r="9" spans="1:7" x14ac:dyDescent="0.4">
      <c r="A9" t="s">
        <v>305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306</v>
      </c>
    </row>
    <row r="10" spans="1:7" x14ac:dyDescent="0.4">
      <c r="A10" t="s">
        <v>307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301</v>
      </c>
    </row>
    <row r="11" spans="1:7" x14ac:dyDescent="0.4">
      <c r="A11" t="s">
        <v>308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4">
      <c r="A12" t="s">
        <v>309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4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4">
      <c r="A14" t="s">
        <v>310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21" workbookViewId="0">
      <selection activeCell="H42" sqref="H42"/>
    </sheetView>
  </sheetViews>
  <sheetFormatPr defaultRowHeight="17.399999999999999" x14ac:dyDescent="0.4"/>
  <cols>
    <col min="4" max="4" width="10.69921875" bestFit="1" customWidth="1"/>
    <col min="9" max="9" width="10.3984375" bestFit="1" customWidth="1"/>
  </cols>
  <sheetData>
    <row r="1" spans="1:10" x14ac:dyDescent="0.4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4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IF(OR(G3&gt;AVERAGE($G$3:$G$12),H3&gt;5),"우주영업소","")</f>
        <v>우주영업소</v>
      </c>
    </row>
    <row r="4" spans="1:10" x14ac:dyDescent="0.4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19" t="str">
        <f t="shared" ref="I4:I12" si="0">IF(OR(G4&gt;AVERAGE($G$3:$G$12),H4&gt;5),"우주영업소","")</f>
        <v/>
      </c>
    </row>
    <row r="5" spans="1:10" x14ac:dyDescent="0.4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19" t="str">
        <f t="shared" si="0"/>
        <v>우주영업소</v>
      </c>
    </row>
    <row r="6" spans="1:10" x14ac:dyDescent="0.4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19" t="str">
        <f t="shared" si="0"/>
        <v>우주영업소</v>
      </c>
    </row>
    <row r="7" spans="1:10" x14ac:dyDescent="0.4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19" t="str">
        <f t="shared" si="0"/>
        <v/>
      </c>
    </row>
    <row r="8" spans="1:10" x14ac:dyDescent="0.4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19" t="str">
        <f t="shared" si="0"/>
        <v/>
      </c>
    </row>
    <row r="9" spans="1:10" x14ac:dyDescent="0.4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19" t="str">
        <f t="shared" si="0"/>
        <v>우주영업소</v>
      </c>
    </row>
    <row r="10" spans="1:10" x14ac:dyDescent="0.4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19" t="str">
        <f t="shared" si="0"/>
        <v>우주영업소</v>
      </c>
    </row>
    <row r="11" spans="1:10" x14ac:dyDescent="0.4">
      <c r="A11" s="21" t="s">
        <v>20</v>
      </c>
      <c r="B11" s="22"/>
      <c r="C11" s="5"/>
      <c r="D11" s="5"/>
      <c r="F11" s="5" t="s">
        <v>36</v>
      </c>
      <c r="G11" s="7">
        <v>58755</v>
      </c>
      <c r="H11" s="5">
        <v>1</v>
      </c>
      <c r="I11" s="19" t="str">
        <f t="shared" si="0"/>
        <v>우주영업소</v>
      </c>
    </row>
    <row r="12" spans="1:10" x14ac:dyDescent="0.4">
      <c r="A12" s="21" t="s">
        <v>21</v>
      </c>
      <c r="B12" s="22"/>
      <c r="C12" s="5"/>
      <c r="D12" s="5"/>
      <c r="F12" s="5" t="s">
        <v>37</v>
      </c>
      <c r="G12" s="7">
        <v>15825</v>
      </c>
      <c r="H12" s="5">
        <v>3</v>
      </c>
      <c r="I12" s="19" t="str">
        <f>IF(OR(G12&gt;AVERAGE($G$3:$G$12),H12&gt;5),"우주영업소","")</f>
        <v/>
      </c>
    </row>
    <row r="14" spans="1:10" x14ac:dyDescent="0.4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4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4">
      <c r="A16" s="5">
        <v>1046001</v>
      </c>
      <c r="B16" s="5" t="s">
        <v>44</v>
      </c>
      <c r="C16" s="5">
        <v>91</v>
      </c>
      <c r="D16" s="5" t="str">
        <f>CHOOSE(_xlfn.RANK.EQ(C16,$C$16:$C$24,0),"1등","2등","3등","","","","","","")</f>
        <v/>
      </c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4">
      <c r="A17" s="5">
        <v>1046002</v>
      </c>
      <c r="B17" s="5" t="s">
        <v>45</v>
      </c>
      <c r="C17" s="5">
        <v>88</v>
      </c>
      <c r="D17" s="19" t="str">
        <f t="shared" ref="D17:D24" si="1">CHOOSE(_xlfn.RANK.EQ(C17,$C$16:$C$24,0),"1등","2등","3등","","","","","","")</f>
        <v/>
      </c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4">
      <c r="A18" s="5">
        <v>1046003</v>
      </c>
      <c r="B18" s="5" t="s">
        <v>46</v>
      </c>
      <c r="C18" s="5">
        <v>95</v>
      </c>
      <c r="D18" s="19" t="str">
        <f t="shared" si="1"/>
        <v>2등</v>
      </c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4">
      <c r="A19" s="5">
        <v>1046004</v>
      </c>
      <c r="B19" s="5" t="s">
        <v>47</v>
      </c>
      <c r="C19" s="5">
        <v>90</v>
      </c>
      <c r="D19" s="19" t="str">
        <f t="shared" si="1"/>
        <v/>
      </c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4">
      <c r="A20" s="5">
        <v>1046005</v>
      </c>
      <c r="B20" s="5" t="s">
        <v>48</v>
      </c>
      <c r="C20" s="5">
        <v>94</v>
      </c>
      <c r="D20" s="19" t="str">
        <f t="shared" si="1"/>
        <v>3등</v>
      </c>
    </row>
    <row r="21" spans="1:10" x14ac:dyDescent="0.4">
      <c r="A21" s="5">
        <v>1046006</v>
      </c>
      <c r="B21" s="5" t="s">
        <v>49</v>
      </c>
      <c r="C21" s="5">
        <v>92</v>
      </c>
      <c r="D21" s="19" t="str">
        <f t="shared" si="1"/>
        <v/>
      </c>
      <c r="F21" s="17" t="s">
        <v>57</v>
      </c>
    </row>
    <row r="22" spans="1:10" x14ac:dyDescent="0.4">
      <c r="A22" s="5">
        <v>1046007</v>
      </c>
      <c r="B22" s="5" t="s">
        <v>50</v>
      </c>
      <c r="C22" s="5">
        <v>89</v>
      </c>
      <c r="D22" s="19" t="str">
        <f t="shared" si="1"/>
        <v/>
      </c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4">
      <c r="A23" s="5">
        <v>1046008</v>
      </c>
      <c r="B23" s="5" t="s">
        <v>51</v>
      </c>
      <c r="C23" s="5">
        <v>97</v>
      </c>
      <c r="D23" s="19" t="str">
        <f t="shared" si="1"/>
        <v>1등</v>
      </c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4">
      <c r="A24" s="5">
        <v>1046009</v>
      </c>
      <c r="B24" s="5" t="s">
        <v>52</v>
      </c>
      <c r="C24" s="5">
        <v>87</v>
      </c>
      <c r="D24" s="19" t="str">
        <f t="shared" si="1"/>
        <v/>
      </c>
    </row>
    <row r="25" spans="1:10" x14ac:dyDescent="0.4">
      <c r="H25" s="5" t="s">
        <v>60</v>
      </c>
      <c r="I25" s="5" t="s">
        <v>61</v>
      </c>
      <c r="J25" s="6" t="s">
        <v>59</v>
      </c>
    </row>
    <row r="26" spans="1:10" x14ac:dyDescent="0.4">
      <c r="A26" s="3" t="s">
        <v>64</v>
      </c>
      <c r="B26" s="4" t="s">
        <v>65</v>
      </c>
      <c r="H26" s="5" t="s">
        <v>62</v>
      </c>
      <c r="I26" s="5" t="s">
        <v>63</v>
      </c>
      <c r="J26" s="7">
        <f>INDEX(F16:J19,HLOOKUP(F17,F22:J23,2,FALSE),5)</f>
        <v>9000</v>
      </c>
    </row>
    <row r="27" spans="1:10" x14ac:dyDescent="0.4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4">
      <c r="A28" s="5" t="s">
        <v>70</v>
      </c>
      <c r="B28" s="5" t="s">
        <v>71</v>
      </c>
      <c r="C28" s="5" t="s">
        <v>72</v>
      </c>
      <c r="D28" s="9">
        <v>41044</v>
      </c>
      <c r="E28" s="16">
        <f>2000+MID(A28,3,2)-YEAR(D28)</f>
        <v>9</v>
      </c>
    </row>
    <row r="29" spans="1:10" x14ac:dyDescent="0.4">
      <c r="A29" s="5" t="s">
        <v>73</v>
      </c>
      <c r="B29" s="5" t="s">
        <v>74</v>
      </c>
      <c r="C29" s="5" t="s">
        <v>75</v>
      </c>
      <c r="D29" s="9">
        <v>42713</v>
      </c>
      <c r="E29" s="16">
        <f t="shared" ref="E29:E35" si="2">2000+MID(A29,3,2)-YEAR(D29)</f>
        <v>6</v>
      </c>
    </row>
    <row r="30" spans="1:10" x14ac:dyDescent="0.4">
      <c r="A30" s="5" t="s">
        <v>76</v>
      </c>
      <c r="B30" s="5" t="s">
        <v>77</v>
      </c>
      <c r="C30" s="5" t="s">
        <v>72</v>
      </c>
      <c r="D30" s="9">
        <v>40443</v>
      </c>
      <c r="E30" s="16">
        <f t="shared" si="2"/>
        <v>10</v>
      </c>
    </row>
    <row r="31" spans="1:10" x14ac:dyDescent="0.4">
      <c r="A31" s="5" t="s">
        <v>78</v>
      </c>
      <c r="B31" s="5" t="s">
        <v>79</v>
      </c>
      <c r="C31" s="5" t="s">
        <v>72</v>
      </c>
      <c r="D31" s="9">
        <v>43472</v>
      </c>
      <c r="E31" s="16">
        <f t="shared" si="2"/>
        <v>3</v>
      </c>
    </row>
    <row r="32" spans="1:10" x14ac:dyDescent="0.4">
      <c r="A32" s="5" t="s">
        <v>80</v>
      </c>
      <c r="B32" s="5" t="s">
        <v>81</v>
      </c>
      <c r="C32" s="5" t="s">
        <v>75</v>
      </c>
      <c r="D32" s="9">
        <v>41942</v>
      </c>
      <c r="E32" s="16">
        <f t="shared" si="2"/>
        <v>7</v>
      </c>
    </row>
    <row r="33" spans="1:5" x14ac:dyDescent="0.4">
      <c r="A33" s="5" t="s">
        <v>82</v>
      </c>
      <c r="B33" s="5" t="s">
        <v>83</v>
      </c>
      <c r="C33" s="5" t="s">
        <v>75</v>
      </c>
      <c r="D33" s="9">
        <v>44003</v>
      </c>
      <c r="E33" s="16">
        <f t="shared" si="2"/>
        <v>2</v>
      </c>
    </row>
    <row r="34" spans="1:5" x14ac:dyDescent="0.4">
      <c r="A34" s="5" t="s">
        <v>84</v>
      </c>
      <c r="B34" s="5" t="s">
        <v>85</v>
      </c>
      <c r="C34" s="5" t="s">
        <v>72</v>
      </c>
      <c r="D34" s="9">
        <v>42769</v>
      </c>
      <c r="E34" s="16">
        <f t="shared" si="2"/>
        <v>3</v>
      </c>
    </row>
    <row r="35" spans="1:5" x14ac:dyDescent="0.4">
      <c r="A35" s="5" t="s">
        <v>86</v>
      </c>
      <c r="B35" s="5" t="s">
        <v>87</v>
      </c>
      <c r="C35" s="5" t="s">
        <v>72</v>
      </c>
      <c r="D35" s="9">
        <v>41502</v>
      </c>
      <c r="E35" s="16">
        <f t="shared" si="2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4" sqref="A4:I12"/>
    </sheetView>
  </sheetViews>
  <sheetFormatPr defaultRowHeight="17.399999999999999" x14ac:dyDescent="0.4"/>
  <cols>
    <col min="8" max="8" width="10.3984375" bestFit="1" customWidth="1"/>
  </cols>
  <sheetData>
    <row r="1" spans="1:9" ht="21" x14ac:dyDescent="0.4">
      <c r="A1" s="20" t="s">
        <v>132</v>
      </c>
      <c r="B1" s="20"/>
      <c r="C1" s="20"/>
      <c r="D1" s="20"/>
      <c r="E1" s="20"/>
      <c r="F1" s="20"/>
      <c r="G1" s="20"/>
      <c r="H1" s="20"/>
      <c r="I1" s="20"/>
    </row>
    <row r="3" spans="1:9" x14ac:dyDescent="0.4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4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4">
      <c r="A5" s="5" t="s">
        <v>151</v>
      </c>
      <c r="B5" s="5" t="s">
        <v>145</v>
      </c>
      <c r="C5" s="19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4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4">
      <c r="A7" s="5" t="s">
        <v>156</v>
      </c>
      <c r="B7" s="5" t="s">
        <v>142</v>
      </c>
      <c r="C7" s="11" t="s">
        <v>148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4">
      <c r="A8" s="5" t="s">
        <v>155</v>
      </c>
      <c r="B8" s="5" t="s">
        <v>142</v>
      </c>
      <c r="C8" s="19" t="s">
        <v>150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4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4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4">
      <c r="A11" s="5" t="s">
        <v>157</v>
      </c>
      <c r="B11" s="5" t="s">
        <v>153</v>
      </c>
      <c r="C11" s="11" t="s">
        <v>143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4">
      <c r="A12" s="5" t="s">
        <v>152</v>
      </c>
      <c r="B12" s="5" t="s">
        <v>153</v>
      </c>
      <c r="C12" s="19" t="s">
        <v>154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ref="A4:I12">
    <sortCondition ref="B4:B12" customList="서초,종로,강남,강북"/>
    <sortCondition sortBy="cellColor" ref="C4:C12" dxfId="0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6" workbookViewId="0">
      <selection activeCell="F25" sqref="F25"/>
    </sheetView>
  </sheetViews>
  <sheetFormatPr defaultRowHeight="17.399999999999999" x14ac:dyDescent="0.4"/>
  <cols>
    <col min="1" max="1" width="12.296875" customWidth="1"/>
    <col min="2" max="2" width="8.796875" customWidth="1"/>
    <col min="3" max="3" width="6.796875" customWidth="1"/>
    <col min="4" max="5" width="10.3984375" customWidth="1"/>
    <col min="6" max="6" width="7.3984375" customWidth="1"/>
  </cols>
  <sheetData>
    <row r="1" spans="1:9" ht="21" x14ac:dyDescent="0.4">
      <c r="A1" s="20" t="s">
        <v>158</v>
      </c>
      <c r="B1" s="20"/>
      <c r="C1" s="20"/>
      <c r="D1" s="20"/>
      <c r="E1" s="20"/>
      <c r="F1" s="20"/>
      <c r="G1" s="20"/>
      <c r="H1" s="20"/>
      <c r="I1" s="20"/>
    </row>
    <row r="3" spans="1:9" x14ac:dyDescent="0.4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4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4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4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4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4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4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4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4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4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4">
      <c r="A13" s="23" t="s">
        <v>188</v>
      </c>
      <c r="B13" s="23"/>
      <c r="C13" s="23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4">
      <c r="A15" s="30" t="s">
        <v>5</v>
      </c>
      <c r="B15" t="s">
        <v>312</v>
      </c>
    </row>
    <row r="17" spans="1:3" x14ac:dyDescent="0.4">
      <c r="A17" s="30" t="s">
        <v>313</v>
      </c>
      <c r="B17" s="30" t="s">
        <v>160</v>
      </c>
    </row>
    <row r="18" spans="1:3" x14ac:dyDescent="0.4">
      <c r="A18" s="30" t="s">
        <v>159</v>
      </c>
      <c r="B18" t="s">
        <v>169</v>
      </c>
      <c r="C18" t="s">
        <v>311</v>
      </c>
    </row>
    <row r="19" spans="1:3" x14ac:dyDescent="0.4">
      <c r="A19" t="s">
        <v>167</v>
      </c>
      <c r="B19" s="31">
        <v>2768</v>
      </c>
      <c r="C19" s="31">
        <v>2768</v>
      </c>
    </row>
    <row r="20" spans="1:3" x14ac:dyDescent="0.4">
      <c r="A20" t="s">
        <v>176</v>
      </c>
      <c r="B20" s="31">
        <v>1212</v>
      </c>
      <c r="C20" s="31">
        <v>1212</v>
      </c>
    </row>
    <row r="21" spans="1:3" x14ac:dyDescent="0.4">
      <c r="A21" t="s">
        <v>186</v>
      </c>
      <c r="B21" s="31">
        <v>744</v>
      </c>
      <c r="C21" s="31">
        <v>744</v>
      </c>
    </row>
    <row r="22" spans="1:3" x14ac:dyDescent="0.4">
      <c r="A22" t="s">
        <v>311</v>
      </c>
      <c r="B22" s="31">
        <v>1574.6666666666667</v>
      </c>
      <c r="C22" s="31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8" sqref="F8"/>
    </sheetView>
  </sheetViews>
  <sheetFormatPr defaultRowHeight="17.399999999999999" x14ac:dyDescent="0.4"/>
  <cols>
    <col min="1" max="1" width="9.19921875" bestFit="1" customWidth="1"/>
    <col min="2" max="4" width="9.09765625" bestFit="1" customWidth="1"/>
    <col min="5" max="5" width="11.69921875" bestFit="1" customWidth="1"/>
    <col min="6" max="6" width="10.59765625" bestFit="1" customWidth="1"/>
  </cols>
  <sheetData>
    <row r="1" spans="1:6" ht="21" x14ac:dyDescent="0.4">
      <c r="A1" s="20" t="s">
        <v>189</v>
      </c>
      <c r="B1" s="20"/>
      <c r="C1" s="20"/>
      <c r="D1" s="20"/>
      <c r="E1" s="20"/>
      <c r="F1" s="20"/>
    </row>
    <row r="3" spans="1:6" x14ac:dyDescent="0.4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4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4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4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4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4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workbookViewId="0">
      <selection activeCell="D20" sqref="D20"/>
    </sheetView>
  </sheetViews>
  <sheetFormatPr defaultRowHeight="17.399999999999999" x14ac:dyDescent="0.4"/>
  <cols>
    <col min="3" max="3" width="13.09765625" bestFit="1" customWidth="1"/>
  </cols>
  <sheetData>
    <row r="1" spans="1:9" ht="21" x14ac:dyDescent="0.4">
      <c r="A1" s="20" t="s">
        <v>199</v>
      </c>
      <c r="B1" s="20"/>
      <c r="C1" s="20"/>
      <c r="D1" s="20"/>
      <c r="E1" s="20"/>
      <c r="F1" s="20"/>
      <c r="G1" s="20"/>
      <c r="H1" s="20"/>
      <c r="I1" s="20"/>
    </row>
    <row r="2" spans="1:9" ht="16.95" customHeight="1" x14ac:dyDescent="0.4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4">
      <c r="A3" s="32" t="s">
        <v>200</v>
      </c>
      <c r="B3" s="32" t="s">
        <v>89</v>
      </c>
      <c r="C3" s="32" t="s">
        <v>6</v>
      </c>
      <c r="D3" s="32" t="s">
        <v>68</v>
      </c>
      <c r="E3" s="32" t="s">
        <v>91</v>
      </c>
      <c r="F3" s="32" t="s">
        <v>92</v>
      </c>
      <c r="G3" s="32" t="s">
        <v>201</v>
      </c>
      <c r="H3" s="32" t="s">
        <v>93</v>
      </c>
      <c r="I3" s="32" t="s">
        <v>115</v>
      </c>
    </row>
    <row r="4" spans="1:9" x14ac:dyDescent="0.4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>
        <f>AVERAGE(E4:H4)</f>
        <v>87.5</v>
      </c>
    </row>
    <row r="5" spans="1:9" x14ac:dyDescent="0.4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19">
        <f t="shared" ref="I5:I13" si="0">AVERAGE(E5:H5)</f>
        <v>85</v>
      </c>
    </row>
    <row r="6" spans="1:9" x14ac:dyDescent="0.4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19">
        <f t="shared" si="0"/>
        <v>68</v>
      </c>
    </row>
    <row r="7" spans="1:9" x14ac:dyDescent="0.4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19">
        <f t="shared" si="0"/>
        <v>93.5</v>
      </c>
    </row>
    <row r="8" spans="1:9" x14ac:dyDescent="0.4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19">
        <f t="shared" si="0"/>
        <v>87.25</v>
      </c>
    </row>
    <row r="9" spans="1:9" x14ac:dyDescent="0.4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19">
        <f t="shared" si="0"/>
        <v>46.25</v>
      </c>
    </row>
    <row r="10" spans="1:9" x14ac:dyDescent="0.4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19">
        <f t="shared" si="0"/>
        <v>81.5</v>
      </c>
    </row>
    <row r="11" spans="1:9" x14ac:dyDescent="0.4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19">
        <f t="shared" si="0"/>
        <v>96.5</v>
      </c>
    </row>
    <row r="12" spans="1:9" x14ac:dyDescent="0.4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19">
        <f t="shared" si="0"/>
        <v>80</v>
      </c>
    </row>
    <row r="13" spans="1:9" x14ac:dyDescent="0.4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19">
        <f>AVERAGE(E13:H13)</f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990600</xdr:colOff>
                    <xdr:row>13</xdr:row>
                    <xdr:rowOff>213360</xdr:rowOff>
                  </from>
                  <to>
                    <xdr:col>4</xdr:col>
                    <xdr:colOff>662940</xdr:colOff>
                    <xdr:row>15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console</cp:lastModifiedBy>
  <dcterms:created xsi:type="dcterms:W3CDTF">2023-04-27T08:01:32Z</dcterms:created>
  <dcterms:modified xsi:type="dcterms:W3CDTF">2025-09-30T11:24:13Z</dcterms:modified>
</cp:coreProperties>
</file>