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3 기본모의고사\"/>
    </mc:Choice>
  </mc:AlternateContent>
  <xr:revisionPtr revIDLastSave="0" documentId="13_ncr:1_{72629C17-596E-4CFD-A611-21883E4559F7}" xr6:coauthVersionLast="47" xr6:coauthVersionMax="47" xr10:uidLastSave="{00000000-0000-0000-0000-000000000000}"/>
  <bookViews>
    <workbookView xWindow="-108" yWindow="-108" windowWidth="23256" windowHeight="12456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IFERROR" hidden="1" xlm="1">#NAME?</definedName>
    <definedName name="_xleta.SUM" hidden="1" xlm="1">#NAME?</definedName>
    <definedName name="_xleta.T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5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 a="1"/>
  <c r="E4" i="2" s="1"/>
  <c r="G31" i="2"/>
  <c r="G35" i="2"/>
  <c r="G36" i="2"/>
  <c r="G37" i="2"/>
  <c r="G38" i="2"/>
  <c r="G32" i="2"/>
  <c r="G33" i="2"/>
  <c r="G34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 s="1"/>
  <c r="E5" i="2" a="1"/>
  <c r="E5" i="2" s="1"/>
  <c r="E6" i="2" a="1"/>
  <c r="E6" i="2" s="1"/>
  <c r="B4" i="2" a="1"/>
  <c r="B4" i="2" s="1"/>
  <c r="B5" i="2" a="1"/>
  <c r="B5" i="2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3" i="2" a="1"/>
  <c r="F27" i="2" a="1"/>
  <c r="F24" i="2" a="1"/>
  <c r="F25" i="2" a="1"/>
  <c r="F22" i="2" a="1"/>
  <c r="F26" i="2" a="1"/>
  <c r="F21" i="2" a="1"/>
  <c r="F26" i="2" l="1"/>
  <c r="F22" i="2"/>
  <c r="F25" i="2"/>
  <c r="F24" i="2"/>
  <c r="F27" i="2"/>
  <c r="F23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ADCBD6-C40D-494E-B03F-5A67D306219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9FE82A1-243E-4930-8995-CBF981C9FACF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szdxw\Desktop\컴활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<sst xmlns="http://schemas.openxmlformats.org/spreadsheetml/2006/main" count="286" uniqueCount="185">
  <si>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</si>
  <si>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</si>
  <si>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</si>
  <si>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</si>
  <si>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</si>
  <si>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</si>
  <si>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</si>
  <si>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</si>
  <si>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</si>
  <si>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</si>
  <si>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</si>
  <si>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</si>
  <si>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</si>
  <si>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</si>
  <si>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</si>
  <si>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</si>
  <si>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</si>
  <si>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</si>
  <si>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</si>
  <si>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</si>
  <si>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</si>
  <si>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</si>
  <si>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</si>
  <si>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</si>
  <si>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</si>
  <si>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</si>
  <si>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</si>
  <si>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</si>
  <si>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</si>
  <si>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</si>
  <si>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</si>
  <si>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</si>
  <si>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</si>
  <si>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</si>
  <si>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</si>
  <si>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</si>
  <si>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</si>
  <si>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</si>
  <si>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</si>
  <si>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</si>
  <si>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</si>
  <si>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</si>
  <si>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</si>
  <si>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</si>
  <si>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</si>
  <si>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</si>
  <si>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</si>
  <si>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</si>
  <si>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</si>
  <si>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</si>
  <si>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</si>
  <si>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</si>
  <si>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</si>
  <si>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</si>
  <si>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</si>
  <si>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</si>
  <si>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</si>
  <si>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</si>
  <si>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</si>
  <si>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</si>
  <si>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</si>
  <si>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</si>
  <si>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</si>
  <si>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</si>
  <si>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</si>
  <si>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</si>
  <si>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</si>
  <si>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</si>
  <si>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</si>
  <si>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</si>
  <si>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</si>
  <si>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</si>
  <si>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</si>
  <si>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</si>
  <si>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</si>
  <si>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</si>
  <si>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</si>
  <si>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</si>
  <si>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</si>
  <si>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</si>
  <si>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</si>
  <si>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</si>
  <si>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</si>
  <si>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</si>
  <si>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</si>
  <si>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</si>
  <si>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</si>
  <si>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</si>
  <si>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</si>
  <si>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</si>
  <si>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</si>
  <si>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</si>
  <si>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</si>
  <si>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</si>
  <si>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</si>
  <si>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</si>
  <si>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</si>
  <si>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</si>
  <si>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</si>
  <si>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</si>
  <si>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</si>
  <si>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</si>
  <si>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</si>
  <si>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</si>
  <si>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</si>
  <si>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</si>
  <si>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</si>
  <si>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</si>
  <si>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</si>
  <si>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</si>
  <si>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</si>
  <si>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</si>
  <si>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</si>
  <si>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</si>
  <si>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</si>
  <si>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</si>
  <si>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</si>
  <si>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</si>
  <si>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</si>
  <si>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</si>
  <si>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</si>
  <si>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</si>
  <si>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</si>
  <si>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</si>
  <si>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</si>
  <si>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</si>
  <si>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</si>
  <si>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</si>
  <si>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</si>
  <si>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</si>
  <si>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</si>
  <si>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</si>
  <si>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</si>
  <si>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</si>
  <si>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</si>
  <si>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</si>
  <si>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</si>
  <si>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</si>
  <si>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</si>
  <si>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</si>
  <si>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</si>
  <si>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</si>
  <si>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</si>
  <si>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</si>
  <si>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</si>
  <si>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</si>
  <si>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</si>
  <si>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</si>
  <si>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여행정보몰</t>
  </si>
  <si>
    <t>가전쇼핑몰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</si>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</sst>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80" formatCode="#,###;\-#,###;&quot;*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NumberFormat="1" applyFont="1" applyBorder="1" applyAlignment="1">
      <alignment horizontal="center" vertical="center"/>
    </xf>
    <xf numFmtId="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tickLblSkip val="1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zdxw" refreshedDate="45875.721863310187" backgroundQuery="1" createdVersion="8" refreshedVersion="8" minRefreshableVersion="3" recordCount="0" supportSubquery="1" supportAdvancedDrill="1" xr:uid="{D437928E-486F-4D51-893A-65E62A8AD399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C235BA-09BC-4AC6-ADA1-1790874C5090}" name="피벗 테이블1" cacheId="5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80"/>
    <dataField name="평균: 판매매출액" fld="3" subtotal="average" baseField="1" baseItem="0" numFmtId="180"/>
    <dataField name="평균: 순이익" fld="4" subtotal="average" baseField="1" baseItem="0" numFmtId="18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J9" sqref="J9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8" t="s">
        <v>140</v>
      </c>
    </row>
    <row r="22" spans="1:7">
      <c r="A22" t="b">
        <f>OR(LEFT(A5,1)="장", B5="인사부", 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 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workbookViewId="0">
      <selection activeCell="E4" sqref="E4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>
        <f t="array" ref="B3">SUM(($C$9:$C$17=A3) *$D$9:$D$17)</f>
        <v>8750000</v>
      </c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 *$D$9:$D$17)</f>
        <v>4450000</v>
      </c>
      <c r="D4" s="6" t="s">
        <v>30</v>
      </c>
      <c r="E4" s="8" cm="1">
        <f t="array" ref="E4">MAX(IF(($C$9:$C$17=$D4) * (RIGHT($B$9:$B$17,2) = E$3),$D$9:$D$17))</f>
        <v>1550000</v>
      </c>
      <c r="F4" s="8">
        <f t="array" ref="F4">MAX(IF(($C$9:$C$17=$D4) * (RIGHT($B$9:$B$17,2) = F$3),$D$9:$D$17))</f>
        <v>2150000</v>
      </c>
      <c r="G4" s="8">
        <f t="array" ref="G4">MAX(IF(($C$9:$C$17=$D4) * (RIGHT($B$9:$B$17,2) = G$3),$D$9:$D$17))</f>
        <v>2750000</v>
      </c>
    </row>
    <row r="5" spans="1:10">
      <c r="A5" s="1" t="s">
        <v>35</v>
      </c>
      <c r="B5" s="7">
        <f t="array" ref="B5">SUM(($C$9:$C$17=A5) *$D$9:$D$17)</f>
        <v>3870000</v>
      </c>
      <c r="D5" s="6" t="s">
        <v>34</v>
      </c>
      <c r="E5" s="8">
        <f t="array" ref="E5">MAX(IF(($C$9:$C$17=$D5) * (RIGHT($B$9:$B$17,2) = E$3),$D$9:$D$17))</f>
        <v>1250000</v>
      </c>
      <c r="F5" s="8">
        <f t="array" ref="F5">MAX(IF(($C$9:$C$17=$D5) * (RIGHT($B$9:$B$17,2) = F$3),$D$9:$D$17))</f>
        <v>1970000</v>
      </c>
      <c r="G5" s="8">
        <f t="array" ref="G5">MAX(IF(($C$9:$C$17=$D5) * (RIGHT($B$9:$B$17,2) = G$3),$D$9:$D$17))</f>
        <v>1230000</v>
      </c>
    </row>
    <row r="6" spans="1:10">
      <c r="D6" s="6" t="s">
        <v>35</v>
      </c>
      <c r="E6" s="8">
        <f t="array" ref="E6">MAX(IF(($C$9:$C$17=$D6) * (RIGHT($B$9:$B$17,2) = E$3),$D$9:$D$17))</f>
        <v>1560000</v>
      </c>
      <c r="F6" s="8">
        <f t="array" ref="F6">MAX(IF(($C$9:$C$17=$D6) * (RIGHT($B$9:$B$17,2) = F$3),$D$9:$D$17))</f>
        <v>2310000</v>
      </c>
      <c r="G6" s="8">
        <f t="array" ref="G6">MAX(IF(($C$9:$C$17=$D6) * (RIGHT($B$9:$B$17,2) = G$3),$D$9:$D$17))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PMT(10%/12, G9*12, -E9)</f>
        <v>322671.87193837482</v>
      </c>
      <c r="I9" s="20">
        <f>ROUND(FV(10%/12, G9*12, -(D9*0.3), ,0),-3)</f>
        <v>19429000</v>
      </c>
      <c r="J9" s="20">
        <f>PV(10%/12, G9*12, -(D9*0.3),,0)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PMT(10%/12, G10*12, -E10)</f>
        <v>439579.43615004799</v>
      </c>
      <c r="I10" s="20">
        <f t="shared" ref="I10:I17" si="1">ROUND(FV(10%/12, G10*12, -(D10*0.3), ,0),-3)</f>
        <v>4712000</v>
      </c>
      <c r="J10" s="20">
        <f t="shared" ref="J10:J17" si="2">PV(10%/12, G10*12, -(D10*0.3),,0)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 150000, 50000)</f>
        <v>50000</v>
      </c>
      <c r="F21" s="7" cm="1">
        <f t="array" ref="F21">fn표준몸무게(C21)</f>
        <v>70.2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 150000, 50000)</f>
        <v>150000</v>
      </c>
      <c r="F22" s="7" cm="1">
        <f t="array" ref="F22">fn표준몸무게(C22)</f>
        <v>56.7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64.8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61.2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IFERROR(TRUNC((C31-F31)/100) &amp; "(" &amp; REPT("▶", (C31-F31)/100) &amp;")", TRUNC((C31-F31)/100) &amp; "(" &amp; REPT("◁", ABS((C31-F31)/100)) &amp;")")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IFERROR(TRUNC((C32-F32)/100) &amp; "(" &amp; REPT("▶", (C32-F32)/100) &amp;")", TRUNC((C32-F32)/100) &amp; "(" &amp; REPT("◁", ABS((C32-F32)/100)) &amp;")")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>IFERROR(TRUNC((C35-F35)/100) &amp; "(" &amp; REPT("▶", (C35-F35)/100) &amp;")", TRUNC((C35-F35)/100) &amp; "(" &amp; REPT("◁", ABS((C35-F35)/100)) &amp;")")</f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C13" sqref="C13"/>
    </sheetView>
  </sheetViews>
  <sheetFormatPr defaultRowHeight="17.399999999999999"/>
  <cols>
    <col min="1" max="1" width="11.19921875" bestFit="1" customWidth="1"/>
    <col min="2" max="2" width="10.3984375" bestFit="1" customWidth="1"/>
    <col min="3" max="3" width="16.796875" customWidth="1"/>
    <col min="4" max="4" width="17.09765625" customWidth="1"/>
    <col min="5" max="5" width="16" customWidth="1"/>
    <col min="6" max="6" width="11.59765625" bestFit="1" customWidth="1"/>
  </cols>
  <sheetData>
    <row r="2" spans="1:5">
      <c r="A2" s="29" t="s">
        <v>144</v>
      </c>
      <c r="B2" s="29" t="s">
        <v>145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146</v>
      </c>
      <c r="C3" s="30">
        <v>1217947.5</v>
      </c>
      <c r="D3" s="30">
        <v>4844359.5</v>
      </c>
      <c r="E3" s="30">
        <v>3626412</v>
      </c>
    </row>
    <row r="4" spans="1:5">
      <c r="B4" t="s">
        <v>147</v>
      </c>
      <c r="C4" s="30">
        <v>778222.33333333337</v>
      </c>
      <c r="D4" s="30">
        <v>3904634.3333333335</v>
      </c>
      <c r="E4" s="30">
        <v>3126412</v>
      </c>
    </row>
    <row r="5" spans="1:5">
      <c r="A5" t="s">
        <v>143</v>
      </c>
      <c r="B5" t="s">
        <v>149</v>
      </c>
      <c r="C5" s="30">
        <v>906466.33333333337</v>
      </c>
      <c r="D5" s="30">
        <v>628998</v>
      </c>
      <c r="E5" s="30">
        <v>-277468.33333333331</v>
      </c>
    </row>
    <row r="6" spans="1:5">
      <c r="B6" t="s">
        <v>148</v>
      </c>
      <c r="C6" s="30">
        <v>447778</v>
      </c>
      <c r="D6" s="30">
        <v>532342.5</v>
      </c>
      <c r="E6" s="30">
        <v>84564.5</v>
      </c>
    </row>
    <row r="7" spans="1:5">
      <c r="B7" t="s">
        <v>150</v>
      </c>
      <c r="C7" s="30">
        <v>408779</v>
      </c>
      <c r="D7" s="30">
        <v>0</v>
      </c>
      <c r="E7" s="30">
        <v>-408779</v>
      </c>
    </row>
    <row r="8" spans="1:5">
      <c r="B8" t="s">
        <v>146</v>
      </c>
      <c r="C8" s="30">
        <v>1019134</v>
      </c>
      <c r="D8" s="30">
        <v>3350381.6666666665</v>
      </c>
      <c r="E8" s="30">
        <v>2331247.6666666665</v>
      </c>
    </row>
    <row r="9" spans="1:5">
      <c r="B9" t="s">
        <v>147</v>
      </c>
      <c r="C9" s="30">
        <v>767377</v>
      </c>
      <c r="D9" s="30">
        <v>822620.66666666663</v>
      </c>
      <c r="E9" s="30">
        <v>55243.666666666664</v>
      </c>
    </row>
    <row r="10" spans="1:5">
      <c r="A10" t="s">
        <v>141</v>
      </c>
      <c r="C10" s="30">
        <v>822798</v>
      </c>
      <c r="D10" s="30">
        <v>1967058.5</v>
      </c>
      <c r="E10" s="30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K10" sqref="K10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31">
        <v>1350000</v>
      </c>
      <c r="G4" s="32">
        <v>7.0000000000000007E-2</v>
      </c>
      <c r="H4" s="31">
        <v>229500</v>
      </c>
      <c r="I4" s="31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1">
        <v>1450000</v>
      </c>
      <c r="G5" s="32">
        <v>7.0000000000000007E-2</v>
      </c>
      <c r="H5" s="31">
        <v>246500</v>
      </c>
      <c r="I5" s="31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31">
        <v>1450000</v>
      </c>
      <c r="G6" s="32">
        <v>0.1</v>
      </c>
      <c r="H6" s="31">
        <v>290000</v>
      </c>
      <c r="I6" s="31">
        <v>1740000</v>
      </c>
    </row>
    <row r="7" spans="1:9">
      <c r="A7" t="s">
        <v>165</v>
      </c>
      <c r="B7" t="s">
        <v>166</v>
      </c>
      <c r="C7" t="s">
        <v>163</v>
      </c>
      <c r="D7" t="s">
        <v>164</v>
      </c>
      <c r="E7">
        <v>10</v>
      </c>
      <c r="F7" s="31">
        <v>1350000</v>
      </c>
      <c r="G7" s="32">
        <v>0.05</v>
      </c>
      <c r="H7" s="31">
        <v>202500</v>
      </c>
      <c r="I7" s="31">
        <v>1552500</v>
      </c>
    </row>
    <row r="8" spans="1:9">
      <c r="A8" t="s">
        <v>171</v>
      </c>
      <c r="B8" t="s">
        <v>172</v>
      </c>
      <c r="C8" t="s">
        <v>169</v>
      </c>
      <c r="D8" t="s">
        <v>170</v>
      </c>
      <c r="E8">
        <v>24</v>
      </c>
      <c r="F8" s="31">
        <v>1450000</v>
      </c>
      <c r="G8" s="32">
        <v>7.0000000000000007E-2</v>
      </c>
      <c r="H8" s="31">
        <v>246500</v>
      </c>
      <c r="I8" s="31">
        <v>1696500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31">
        <v>1350000</v>
      </c>
      <c r="G9" s="32">
        <v>7.0000000000000007E-2</v>
      </c>
      <c r="H9" s="31">
        <v>229500</v>
      </c>
      <c r="I9" s="31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31">
        <v>1200000</v>
      </c>
      <c r="G10" s="32">
        <v>0.05</v>
      </c>
      <c r="H10" s="31">
        <v>180000</v>
      </c>
      <c r="I10" s="31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31">
        <v>1200000</v>
      </c>
      <c r="G11" s="32">
        <v>0.05</v>
      </c>
      <c r="H11" s="31">
        <v>180000</v>
      </c>
      <c r="I11" s="31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1">
        <v>1200000</v>
      </c>
      <c r="G12" s="32">
        <v>0.03</v>
      </c>
      <c r="H12" s="31">
        <v>156000</v>
      </c>
      <c r="I12" s="31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45F3C79-D22B-4137-96AB-2726951B0462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12" workbookViewId="0">
      <selection activeCell="O27" sqref="O27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M12" sqref="M12"/>
    </sheetView>
  </sheetViews>
  <sheetFormatPr defaultRowHeight="17.399999999999999"/>
  <cols>
    <col min="2" max="11" width="5.59765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3">
        <v>1</v>
      </c>
      <c r="C6" s="34">
        <v>0</v>
      </c>
      <c r="D6" s="34">
        <v>1</v>
      </c>
      <c r="E6" s="34">
        <v>0</v>
      </c>
      <c r="F6" s="34">
        <v>1</v>
      </c>
      <c r="G6" s="34">
        <v>0</v>
      </c>
      <c r="H6" s="34">
        <v>1</v>
      </c>
      <c r="I6" s="34">
        <v>0</v>
      </c>
      <c r="J6" s="34">
        <v>1</v>
      </c>
      <c r="K6" s="34">
        <v>0</v>
      </c>
    </row>
    <row r="7" spans="1:11">
      <c r="A7" s="16">
        <v>4889</v>
      </c>
      <c r="B7" s="34">
        <v>0</v>
      </c>
      <c r="C7" s="34">
        <v>1</v>
      </c>
      <c r="D7" s="34">
        <v>0</v>
      </c>
      <c r="E7" s="34">
        <v>1</v>
      </c>
      <c r="F7" s="34">
        <v>0</v>
      </c>
      <c r="G7" s="34">
        <v>1</v>
      </c>
      <c r="H7" s="34">
        <v>0</v>
      </c>
      <c r="I7" s="34">
        <v>1</v>
      </c>
      <c r="J7" s="34">
        <v>0</v>
      </c>
      <c r="K7" s="34">
        <v>1</v>
      </c>
    </row>
    <row r="8" spans="1:11">
      <c r="A8" s="16">
        <v>5076</v>
      </c>
      <c r="B8" s="34">
        <v>1</v>
      </c>
      <c r="C8" s="34">
        <v>0</v>
      </c>
      <c r="D8" s="34">
        <v>1</v>
      </c>
      <c r="E8" s="34">
        <v>0</v>
      </c>
      <c r="F8" s="34">
        <v>1</v>
      </c>
      <c r="G8" s="34">
        <v>0</v>
      </c>
      <c r="H8" s="34">
        <v>1</v>
      </c>
      <c r="I8" s="34">
        <v>0</v>
      </c>
      <c r="J8" s="34">
        <v>1</v>
      </c>
      <c r="K8" s="34">
        <v>0</v>
      </c>
    </row>
    <row r="9" spans="1:11">
      <c r="A9" s="16">
        <v>7257</v>
      </c>
      <c r="B9" s="34">
        <v>0</v>
      </c>
      <c r="C9" s="34">
        <v>1</v>
      </c>
      <c r="D9" s="34">
        <v>0</v>
      </c>
      <c r="E9" s="34">
        <v>1</v>
      </c>
      <c r="F9" s="34">
        <v>0</v>
      </c>
      <c r="G9" s="34">
        <v>1</v>
      </c>
      <c r="H9" s="34">
        <v>0</v>
      </c>
      <c r="I9" s="34">
        <v>1</v>
      </c>
      <c r="J9" s="34">
        <v>0</v>
      </c>
      <c r="K9" s="34">
        <v>1</v>
      </c>
    </row>
    <row r="10" spans="1:11">
      <c r="A10" s="16">
        <v>8222</v>
      </c>
      <c r="B10" s="34">
        <v>1</v>
      </c>
      <c r="C10" s="34">
        <v>0</v>
      </c>
      <c r="D10" s="34">
        <v>1</v>
      </c>
      <c r="E10" s="34">
        <v>0</v>
      </c>
      <c r="F10" s="34">
        <v>1</v>
      </c>
      <c r="G10" s="34">
        <v>0</v>
      </c>
      <c r="H10" s="34">
        <v>1</v>
      </c>
      <c r="I10" s="34">
        <v>0</v>
      </c>
      <c r="J10" s="34">
        <v>1</v>
      </c>
      <c r="K10" s="34">
        <v>0</v>
      </c>
    </row>
    <row r="11" spans="1:11">
      <c r="A11" s="16">
        <v>2008</v>
      </c>
      <c r="B11" s="34">
        <v>1</v>
      </c>
      <c r="C11" s="34">
        <v>0</v>
      </c>
      <c r="D11" s="34">
        <v>1</v>
      </c>
      <c r="E11" s="34">
        <v>0</v>
      </c>
      <c r="F11" s="34">
        <v>1</v>
      </c>
      <c r="G11" s="34">
        <v>0</v>
      </c>
      <c r="H11" s="34">
        <v>1</v>
      </c>
      <c r="I11" s="34">
        <v>0</v>
      </c>
      <c r="J11" s="34">
        <v>1</v>
      </c>
      <c r="K11" s="34">
        <v>0</v>
      </c>
    </row>
    <row r="12" spans="1:11">
      <c r="A12" s="16">
        <v>9033</v>
      </c>
      <c r="B12" s="34">
        <v>0</v>
      </c>
      <c r="C12" s="34">
        <v>1</v>
      </c>
      <c r="D12" s="34">
        <v>0</v>
      </c>
      <c r="E12" s="34">
        <v>1</v>
      </c>
      <c r="F12" s="34">
        <v>0</v>
      </c>
      <c r="G12" s="34">
        <v>1</v>
      </c>
      <c r="H12" s="34">
        <v>0</v>
      </c>
      <c r="I12" s="34">
        <v>1</v>
      </c>
      <c r="J12" s="34">
        <v>0</v>
      </c>
      <c r="K12" s="34">
        <v>1</v>
      </c>
    </row>
    <row r="13" spans="1:11">
      <c r="A13" s="16">
        <v>5574</v>
      </c>
      <c r="B13" s="34">
        <v>1</v>
      </c>
      <c r="C13" s="34">
        <v>0</v>
      </c>
      <c r="D13" s="34">
        <v>1</v>
      </c>
      <c r="E13" s="34">
        <v>0</v>
      </c>
      <c r="F13" s="34">
        <v>1</v>
      </c>
      <c r="G13" s="34">
        <v>0</v>
      </c>
      <c r="H13" s="34">
        <v>1</v>
      </c>
      <c r="I13" s="34">
        <v>0</v>
      </c>
      <c r="J13" s="34">
        <v>1</v>
      </c>
      <c r="K13" s="34">
        <v>0</v>
      </c>
    </row>
    <row r="14" spans="1:11">
      <c r="A14" s="16">
        <v>2917</v>
      </c>
      <c r="B14" s="34">
        <v>0</v>
      </c>
      <c r="C14" s="34">
        <v>1</v>
      </c>
      <c r="D14" s="34">
        <v>0</v>
      </c>
      <c r="E14" s="34">
        <v>1</v>
      </c>
      <c r="F14" s="34">
        <v>0</v>
      </c>
      <c r="G14" s="34">
        <v>1</v>
      </c>
      <c r="H14" s="34">
        <v>0</v>
      </c>
      <c r="I14" s="34">
        <v>1</v>
      </c>
      <c r="J14" s="34">
        <v>0</v>
      </c>
      <c r="K14" s="34">
        <v>1</v>
      </c>
    </row>
    <row r="15" spans="1:11">
      <c r="A15" s="16">
        <v>3763</v>
      </c>
      <c r="B15" s="34">
        <v>0</v>
      </c>
      <c r="C15" s="34">
        <v>1</v>
      </c>
      <c r="D15" s="34">
        <v>0</v>
      </c>
      <c r="E15" s="34">
        <v>1</v>
      </c>
      <c r="F15" s="34">
        <v>0</v>
      </c>
      <c r="G15" s="34">
        <v>1</v>
      </c>
      <c r="H15" s="34">
        <v>0</v>
      </c>
      <c r="I15" s="34">
        <v>1</v>
      </c>
      <c r="J15" s="34">
        <v>0</v>
      </c>
      <c r="K15" s="34">
        <v>1</v>
      </c>
    </row>
    <row r="16" spans="1:11">
      <c r="A16" s="16">
        <v>9452</v>
      </c>
      <c r="B16" s="34">
        <v>1</v>
      </c>
      <c r="C16" s="34">
        <v>0</v>
      </c>
      <c r="D16" s="34">
        <v>1</v>
      </c>
      <c r="E16" s="34">
        <v>0</v>
      </c>
      <c r="F16" s="34">
        <v>1</v>
      </c>
      <c r="G16" s="34">
        <v>0</v>
      </c>
      <c r="H16" s="34">
        <v>1</v>
      </c>
      <c r="I16" s="34">
        <v>0</v>
      </c>
      <c r="J16" s="34">
        <v>1</v>
      </c>
      <c r="K16" s="34">
        <v>0</v>
      </c>
    </row>
    <row r="17" spans="1:11">
      <c r="A17" s="16">
        <v>5005</v>
      </c>
      <c r="B17" s="34">
        <v>0</v>
      </c>
      <c r="C17" s="34">
        <v>1</v>
      </c>
      <c r="D17" s="34">
        <v>0</v>
      </c>
      <c r="E17" s="34">
        <v>1</v>
      </c>
      <c r="F17" s="34">
        <v>0</v>
      </c>
      <c r="G17" s="34">
        <v>1</v>
      </c>
      <c r="H17" s="34">
        <v>0</v>
      </c>
      <c r="I17" s="34">
        <v>1</v>
      </c>
      <c r="J17" s="34">
        <v>0</v>
      </c>
      <c r="K17" s="34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8"/>
  <sheetViews>
    <sheetView tabSelected="1" workbookViewId="0">
      <selection activeCell="K10" sqref="K10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A6" t="s">
        <v>184</v>
      </c>
      <c r="B6" t="s">
        <v>184</v>
      </c>
      <c r="G6" s="5" t="s">
        <v>129</v>
      </c>
      <c r="H6" s="5">
        <v>104</v>
      </c>
      <c r="I6" s="5">
        <v>30000</v>
      </c>
      <c r="J6" s="5">
        <v>1500</v>
      </c>
    </row>
    <row r="7" spans="1:10">
      <c r="A7" t="s">
        <v>184</v>
      </c>
      <c r="B7" t="s">
        <v>184</v>
      </c>
      <c r="G7" s="5" t="s">
        <v>131</v>
      </c>
      <c r="H7" s="5">
        <v>52</v>
      </c>
      <c r="I7" s="5">
        <v>25000</v>
      </c>
      <c r="J7" s="5">
        <v>1250</v>
      </c>
    </row>
    <row r="8" spans="1:10">
      <c r="A8" t="s">
        <v>184</v>
      </c>
      <c r="B8" t="s">
        <v>184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144780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2023-05-11T11:47:16Z</dcterms:created>
  <dcterms:modified xsi:type="dcterms:W3CDTF">2025-08-06T09:06:20Z</dcterms:modified>
</cp:coreProperties>
</file>