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b80\OneDrive\Desktop\컴활2급실기\2026_컴활2급_실기_총정리(20250916)\2026컴활2급실기_총정리\모의\"/>
    </mc:Choice>
  </mc:AlternateContent>
  <xr:revisionPtr revIDLastSave="0" documentId="13_ncr:1_{B85C3E38-7BF7-46D5-A2CE-D7E269983591}" xr6:coauthVersionLast="47" xr6:coauthVersionMax="47" xr10:uidLastSave="{00000000-0000-0000-0000-000000000000}"/>
  <bookViews>
    <workbookView xWindow="-110" yWindow="-110" windowWidth="25820" windowHeight="1550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MINUTE" hidden="1" xlm="1">#NAME?</definedName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E4" i="4"/>
  <c r="D4" i="4"/>
  <c r="D17" i="4"/>
  <c r="D18" i="4"/>
  <c r="D19" i="4"/>
  <c r="D20" i="4"/>
  <c r="D21" i="4"/>
  <c r="D22" i="4"/>
  <c r="D23" i="4"/>
  <c r="D16" i="4"/>
  <c r="J16" i="4"/>
  <c r="J17" i="4"/>
  <c r="J18" i="4"/>
  <c r="J19" i="4"/>
  <c r="J20" i="4"/>
  <c r="J21" i="4"/>
  <c r="J22" i="4"/>
  <c r="J23" i="4"/>
  <c r="J15" i="4"/>
  <c r="E35" i="4"/>
  <c r="F6" i="7"/>
  <c r="F7" i="7"/>
  <c r="F8" i="7"/>
  <c r="F9" i="7"/>
  <c r="F10" i="7"/>
  <c r="F11" i="7"/>
  <c r="F12" i="7"/>
  <c r="F5" i="7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<sst xmlns="http://schemas.openxmlformats.org/spreadsheetml/2006/main" count="335" uniqueCount="255">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</sst>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78" formatCode="@&quot;부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A6-44D6-99BB-A698068FB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44450</xdr:colOff>
          <xdr:row>13</xdr:row>
          <xdr:rowOff>25400</xdr:rowOff>
        </xdr:from>
        <xdr:to>
          <xdr:col>2</xdr:col>
          <xdr:colOff>844550</xdr:colOff>
          <xdr:row>14</xdr:row>
          <xdr:rowOff>177800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44450</xdr:colOff>
      <xdr:row>13</xdr:row>
      <xdr:rowOff>31750</xdr:rowOff>
    </xdr:from>
    <xdr:to>
      <xdr:col>4</xdr:col>
      <xdr:colOff>882650</xdr:colOff>
      <xdr:row>14</xdr:row>
      <xdr:rowOff>190500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C2E26CB7-4CBC-1A0E-59B4-2CB2BCFFD703}"/>
            </a:ext>
          </a:extLst>
        </xdr:cNvPr>
        <xdr:cNvSpPr/>
      </xdr:nvSpPr>
      <xdr:spPr>
        <a:xfrm>
          <a:off x="2578100" y="2889250"/>
          <a:ext cx="1739900" cy="3746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D14" sqref="D14"/>
    </sheetView>
  </sheetViews>
  <sheetFormatPr defaultRowHeight="17" x14ac:dyDescent="0.45"/>
  <cols>
    <col min="4" max="4" width="8.83203125" bestFit="1" customWidth="1"/>
    <col min="5" max="5" width="9.08203125" bestFit="1" customWidth="1"/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45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45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45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45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45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J7" sqref="J7"/>
    </sheetView>
  </sheetViews>
  <sheetFormatPr defaultRowHeight="17" x14ac:dyDescent="0.45"/>
  <cols>
    <col min="4" max="4" width="10.58203125" bestFit="1" customWidth="1"/>
  </cols>
  <sheetData>
    <row r="1" spans="1:8" ht="26" x14ac:dyDescent="0.45">
      <c r="A1" s="16" t="s">
        <v>83</v>
      </c>
      <c r="B1" s="16"/>
      <c r="C1" s="16"/>
      <c r="D1" s="16"/>
      <c r="E1" s="16"/>
      <c r="F1" s="16"/>
      <c r="G1" s="16"/>
      <c r="H1" s="16"/>
    </row>
    <row r="3" spans="1:8" ht="17.5" thickBot="1" x14ac:dyDescent="0.5">
      <c r="A3" s="23" t="s">
        <v>84</v>
      </c>
      <c r="B3" s="23" t="s">
        <v>85</v>
      </c>
      <c r="C3" s="23" t="s">
        <v>86</v>
      </c>
      <c r="D3" s="23" t="s">
        <v>87</v>
      </c>
      <c r="E3" s="23" t="s">
        <v>88</v>
      </c>
      <c r="F3" s="23" t="s">
        <v>89</v>
      </c>
      <c r="G3" s="23" t="s">
        <v>90</v>
      </c>
      <c r="H3" s="23" t="s">
        <v>91</v>
      </c>
    </row>
    <row r="4" spans="1:8" ht="17.5" thickTop="1" x14ac:dyDescent="0.45">
      <c r="A4" s="19" t="s">
        <v>92</v>
      </c>
      <c r="B4" s="20" t="s">
        <v>93</v>
      </c>
      <c r="C4" s="19" t="s">
        <v>2</v>
      </c>
      <c r="D4" s="21">
        <v>4000000</v>
      </c>
      <c r="E4" s="19">
        <v>86</v>
      </c>
      <c r="F4" s="19">
        <v>81</v>
      </c>
      <c r="G4" s="19">
        <v>83</v>
      </c>
      <c r="H4" s="22">
        <v>83.333333330000002</v>
      </c>
    </row>
    <row r="5" spans="1:8" x14ac:dyDescent="0.45">
      <c r="A5" s="7" t="s">
        <v>94</v>
      </c>
      <c r="B5" s="17" t="s">
        <v>93</v>
      </c>
      <c r="C5" s="7" t="s">
        <v>4</v>
      </c>
      <c r="D5" s="18">
        <v>3400000</v>
      </c>
      <c r="E5" s="7">
        <v>75</v>
      </c>
      <c r="F5" s="7">
        <v>78</v>
      </c>
      <c r="G5" s="7">
        <v>71</v>
      </c>
      <c r="H5" s="15">
        <v>74.666666669999998</v>
      </c>
    </row>
    <row r="6" spans="1:8" x14ac:dyDescent="0.45">
      <c r="A6" s="7" t="s">
        <v>95</v>
      </c>
      <c r="B6" s="17" t="s">
        <v>93</v>
      </c>
      <c r="C6" s="7" t="s">
        <v>1</v>
      </c>
      <c r="D6" s="18">
        <v>2950000</v>
      </c>
      <c r="E6" s="7">
        <v>91</v>
      </c>
      <c r="F6" s="7">
        <v>92</v>
      </c>
      <c r="G6" s="7">
        <v>95</v>
      </c>
      <c r="H6" s="15">
        <v>92.666666669999998</v>
      </c>
    </row>
    <row r="7" spans="1:8" x14ac:dyDescent="0.45">
      <c r="A7" s="7" t="s">
        <v>96</v>
      </c>
      <c r="B7" s="17" t="s">
        <v>97</v>
      </c>
      <c r="C7" s="7" t="s">
        <v>4</v>
      </c>
      <c r="D7" s="18">
        <v>3350000</v>
      </c>
      <c r="E7" s="7">
        <v>82</v>
      </c>
      <c r="F7" s="7">
        <v>82</v>
      </c>
      <c r="G7" s="7">
        <v>86</v>
      </c>
      <c r="H7" s="15">
        <v>83.333333330000002</v>
      </c>
    </row>
    <row r="8" spans="1:8" x14ac:dyDescent="0.45">
      <c r="A8" s="7" t="s">
        <v>98</v>
      </c>
      <c r="B8" s="17" t="s">
        <v>97</v>
      </c>
      <c r="C8" s="7" t="s">
        <v>1</v>
      </c>
      <c r="D8" s="18">
        <v>3100000</v>
      </c>
      <c r="E8" s="7">
        <v>68</v>
      </c>
      <c r="F8" s="7">
        <v>70</v>
      </c>
      <c r="G8" s="7">
        <v>65</v>
      </c>
      <c r="H8" s="15">
        <v>67.666666669999998</v>
      </c>
    </row>
    <row r="9" spans="1:8" x14ac:dyDescent="0.45">
      <c r="A9" s="7" t="s">
        <v>99</v>
      </c>
      <c r="B9" s="17" t="s">
        <v>97</v>
      </c>
      <c r="C9" s="7" t="s">
        <v>3</v>
      </c>
      <c r="D9" s="18">
        <v>2500000</v>
      </c>
      <c r="E9" s="7">
        <v>77</v>
      </c>
      <c r="F9" s="7">
        <v>88</v>
      </c>
      <c r="G9" s="7">
        <v>81</v>
      </c>
      <c r="H9" s="15">
        <v>82</v>
      </c>
    </row>
    <row r="10" spans="1:8" x14ac:dyDescent="0.45">
      <c r="A10" s="7" t="s">
        <v>100</v>
      </c>
      <c r="B10" s="17" t="s">
        <v>101</v>
      </c>
      <c r="C10" s="7" t="s">
        <v>2</v>
      </c>
      <c r="D10" s="18">
        <v>3600000</v>
      </c>
      <c r="E10" s="7">
        <v>85</v>
      </c>
      <c r="F10" s="7">
        <v>84</v>
      </c>
      <c r="G10" s="7">
        <v>85</v>
      </c>
      <c r="H10" s="15">
        <v>84.666666669999998</v>
      </c>
    </row>
    <row r="11" spans="1:8" x14ac:dyDescent="0.45">
      <c r="A11" s="7" t="s">
        <v>102</v>
      </c>
      <c r="B11" s="17" t="s">
        <v>101</v>
      </c>
      <c r="C11" s="7" t="s">
        <v>1</v>
      </c>
      <c r="D11" s="18">
        <v>3050000</v>
      </c>
      <c r="E11" s="7">
        <v>93</v>
      </c>
      <c r="F11" s="7">
        <v>91</v>
      </c>
      <c r="G11" s="7">
        <v>93</v>
      </c>
      <c r="H11" s="15">
        <v>92.333333330000002</v>
      </c>
    </row>
    <row r="12" spans="1:8" x14ac:dyDescent="0.45">
      <c r="A12" s="7" t="s">
        <v>103</v>
      </c>
      <c r="B12" s="17" t="s">
        <v>101</v>
      </c>
      <c r="C12" s="7" t="s">
        <v>3</v>
      </c>
      <c r="D12" s="18">
        <v>2450000</v>
      </c>
      <c r="E12" s="7">
        <v>94</v>
      </c>
      <c r="F12" s="7">
        <v>97</v>
      </c>
      <c r="G12" s="7">
        <v>95</v>
      </c>
      <c r="H12" s="15">
        <v>95.333333330000002</v>
      </c>
    </row>
    <row r="13" spans="1:8" x14ac:dyDescent="0.45">
      <c r="A13" s="7" t="s">
        <v>104</v>
      </c>
      <c r="B13" s="17" t="s">
        <v>105</v>
      </c>
      <c r="C13" s="7" t="s">
        <v>4</v>
      </c>
      <c r="D13" s="18">
        <v>3500000</v>
      </c>
      <c r="E13" s="7">
        <v>86</v>
      </c>
      <c r="F13" s="7">
        <v>87</v>
      </c>
      <c r="G13" s="7">
        <v>85</v>
      </c>
      <c r="H13" s="15">
        <v>86</v>
      </c>
    </row>
    <row r="14" spans="1:8" x14ac:dyDescent="0.45">
      <c r="A14" s="7" t="s">
        <v>106</v>
      </c>
      <c r="B14" s="17" t="s">
        <v>105</v>
      </c>
      <c r="C14" s="7" t="s">
        <v>1</v>
      </c>
      <c r="D14" s="18">
        <v>3000000</v>
      </c>
      <c r="E14" s="7">
        <v>87</v>
      </c>
      <c r="F14" s="7">
        <v>86</v>
      </c>
      <c r="G14" s="7">
        <v>89</v>
      </c>
      <c r="H14" s="15">
        <v>87.333333330000002</v>
      </c>
    </row>
    <row r="15" spans="1:8" x14ac:dyDescent="0.45">
      <c r="A15" s="7" t="s">
        <v>107</v>
      </c>
      <c r="B15" s="17" t="s">
        <v>105</v>
      </c>
      <c r="C15" s="7" t="s">
        <v>3</v>
      </c>
      <c r="D15" s="18">
        <v>2650000</v>
      </c>
      <c r="E15" s="7">
        <v>79</v>
      </c>
      <c r="F15" s="7">
        <v>75</v>
      </c>
      <c r="G15" s="7">
        <v>81</v>
      </c>
      <c r="H15" s="15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H25" sqref="H25"/>
    </sheetView>
  </sheetViews>
  <sheetFormatPr defaultRowHeight="17" x14ac:dyDescent="0.45"/>
  <cols>
    <col min="1" max="1" width="3.58203125" customWidth="1"/>
  </cols>
  <sheetData>
    <row r="2" spans="2:7" x14ac:dyDescent="0.45">
      <c r="B2" t="s">
        <v>189</v>
      </c>
    </row>
    <row r="4" spans="2:7" x14ac:dyDescent="0.45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45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24">
        <v>24800</v>
      </c>
    </row>
    <row r="6" spans="2:7" x14ac:dyDescent="0.45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24">
        <v>36500</v>
      </c>
    </row>
    <row r="7" spans="2:7" x14ac:dyDescent="0.45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24">
        <v>42000</v>
      </c>
    </row>
    <row r="8" spans="2:7" x14ac:dyDescent="0.45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24">
        <v>25700</v>
      </c>
    </row>
    <row r="9" spans="2:7" x14ac:dyDescent="0.45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24">
        <v>32100</v>
      </c>
    </row>
    <row r="10" spans="2:7" x14ac:dyDescent="0.45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24">
        <v>18500</v>
      </c>
    </row>
    <row r="11" spans="2:7" x14ac:dyDescent="0.45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24">
        <v>35700</v>
      </c>
    </row>
    <row r="12" spans="2:7" x14ac:dyDescent="0.45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24">
        <v>26600</v>
      </c>
    </row>
    <row r="13" spans="2:7" x14ac:dyDescent="0.45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24">
        <v>21800</v>
      </c>
    </row>
    <row r="14" spans="2:7" x14ac:dyDescent="0.45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24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tabSelected="1" workbookViewId="0">
      <selection activeCell="K12" sqref="K12"/>
    </sheetView>
  </sheetViews>
  <sheetFormatPr defaultRowHeight="17" x14ac:dyDescent="0.45"/>
  <cols>
    <col min="2" max="2" width="11.08203125" customWidth="1"/>
    <col min="4" max="4" width="11.08203125" bestFit="1" customWidth="1"/>
    <col min="11" max="11" width="10.5" bestFit="1" customWidth="1"/>
  </cols>
  <sheetData>
    <row r="1" spans="1:11" x14ac:dyDescent="0.45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45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45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45">
      <c r="A4" s="7" t="s">
        <v>22</v>
      </c>
      <c r="B4" s="7" t="s">
        <v>19</v>
      </c>
      <c r="C4" s="7">
        <v>352</v>
      </c>
      <c r="D4" s="7">
        <f>SUMIF(A3:A11,D3,$C$3:$C$11)</f>
        <v>725</v>
      </c>
      <c r="E4" s="7">
        <f>SUMIF(B3:B11,E3,$C$3:$C$11)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45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45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45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45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45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45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45">
      <c r="A11" s="7" t="s">
        <v>22</v>
      </c>
      <c r="B11" s="7" t="s">
        <v>18</v>
      </c>
      <c r="C11" s="7">
        <v>248</v>
      </c>
      <c r="G11" s="27" t="s">
        <v>34</v>
      </c>
      <c r="H11" s="28"/>
      <c r="I11" s="28"/>
      <c r="J11" s="29"/>
      <c r="K11" s="7" t="str">
        <f>DMAX(G2:K10,5,H2:H3)&amp;"(최소"&amp;DMIN(G2:K10,5,H2:H3)&amp;")"</f>
        <v>93(최소77)</v>
      </c>
    </row>
    <row r="13" spans="1:11" x14ac:dyDescent="0.45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45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45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26">
        <f>(HOUR(I15-H15)*60*1500)+MINUTE(I15-H15)*2500</f>
        <v>72500</v>
      </c>
    </row>
    <row r="16" spans="1:11" x14ac:dyDescent="0.45">
      <c r="A16" s="7" t="s">
        <v>50</v>
      </c>
      <c r="B16" s="9">
        <v>42542</v>
      </c>
      <c r="C16" s="7" t="s">
        <v>51</v>
      </c>
      <c r="D16" s="9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26">
        <f t="shared" ref="J16:J23" si="0">(HOUR(I16-H16)*60*1500)+MINUTE(I16-H16)*2500</f>
        <v>57500</v>
      </c>
    </row>
    <row r="17" spans="1:10" x14ac:dyDescent="0.45">
      <c r="A17" s="7" t="s">
        <v>53</v>
      </c>
      <c r="B17" s="9">
        <v>43250</v>
      </c>
      <c r="C17" s="7" t="s">
        <v>54</v>
      </c>
      <c r="D17" s="9" t="str">
        <f t="shared" ref="D17:D23" si="1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26">
        <f t="shared" si="0"/>
        <v>57500</v>
      </c>
    </row>
    <row r="18" spans="1:10" x14ac:dyDescent="0.45">
      <c r="A18" s="7" t="s">
        <v>56</v>
      </c>
      <c r="B18" s="9">
        <v>41244</v>
      </c>
      <c r="C18" s="7" t="s">
        <v>54</v>
      </c>
      <c r="D18" s="9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26">
        <f t="shared" si="0"/>
        <v>67500</v>
      </c>
    </row>
    <row r="19" spans="1:10" x14ac:dyDescent="0.45">
      <c r="A19" s="7" t="s">
        <v>58</v>
      </c>
      <c r="B19" s="9">
        <v>43854</v>
      </c>
      <c r="C19" s="7" t="s">
        <v>51</v>
      </c>
      <c r="D19" s="9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26">
        <f t="shared" si="0"/>
        <v>22500</v>
      </c>
    </row>
    <row r="20" spans="1:10" x14ac:dyDescent="0.45">
      <c r="A20" s="7" t="s">
        <v>60</v>
      </c>
      <c r="B20" s="9">
        <v>41534</v>
      </c>
      <c r="C20" s="7" t="s">
        <v>51</v>
      </c>
      <c r="D20" s="9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26">
        <f t="shared" si="0"/>
        <v>107500</v>
      </c>
    </row>
    <row r="21" spans="1:10" x14ac:dyDescent="0.45">
      <c r="A21" s="7" t="s">
        <v>62</v>
      </c>
      <c r="B21" s="9">
        <v>41915</v>
      </c>
      <c r="C21" s="7" t="s">
        <v>54</v>
      </c>
      <c r="D21" s="9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26">
        <f t="shared" si="0"/>
        <v>45000</v>
      </c>
    </row>
    <row r="22" spans="1:10" x14ac:dyDescent="0.45">
      <c r="A22" s="7" t="s">
        <v>64</v>
      </c>
      <c r="B22" s="9">
        <v>39532</v>
      </c>
      <c r="C22" s="7" t="s">
        <v>51</v>
      </c>
      <c r="D22" s="9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26">
        <f t="shared" si="0"/>
        <v>52500</v>
      </c>
    </row>
    <row r="23" spans="1:10" x14ac:dyDescent="0.45">
      <c r="A23" s="7" t="s">
        <v>66</v>
      </c>
      <c r="B23" s="9">
        <v>43700</v>
      </c>
      <c r="C23" s="7" t="s">
        <v>54</v>
      </c>
      <c r="D23" s="9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26">
        <f t="shared" si="0"/>
        <v>72500</v>
      </c>
    </row>
    <row r="25" spans="1:10" x14ac:dyDescent="0.45">
      <c r="A25" s="5" t="s">
        <v>68</v>
      </c>
      <c r="B25" s="6" t="s">
        <v>69</v>
      </c>
    </row>
    <row r="26" spans="1:10" x14ac:dyDescent="0.45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45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45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45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45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45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45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45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45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45">
      <c r="A35" s="27" t="s">
        <v>82</v>
      </c>
      <c r="B35" s="28"/>
      <c r="C35" s="28"/>
      <c r="D35" s="29"/>
      <c r="E35" s="7" t="str">
        <f>INDEX(A27:A34,MATCH(MAX(E27:E34),E27:E34,0))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K10" sqref="K10"/>
    </sheetView>
  </sheetViews>
  <sheetFormatPr defaultRowHeight="17" x14ac:dyDescent="0.45"/>
  <cols>
    <col min="5" max="5" width="11.08203125" bestFit="1" customWidth="1"/>
    <col min="7" max="7" width="10.4140625" bestFit="1" customWidth="1"/>
  </cols>
  <sheetData>
    <row r="1" spans="1:7" ht="21" x14ac:dyDescent="0.45">
      <c r="A1" s="30" t="s">
        <v>108</v>
      </c>
      <c r="B1" s="30"/>
      <c r="C1" s="30"/>
      <c r="D1" s="30"/>
      <c r="E1" s="30"/>
      <c r="F1" s="30"/>
      <c r="G1" s="30"/>
    </row>
    <row r="3" spans="1:7" x14ac:dyDescent="0.45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45">
      <c r="A4" s="7" t="s">
        <v>129</v>
      </c>
      <c r="B4" s="7" t="s">
        <v>130</v>
      </c>
      <c r="C4" s="7">
        <v>2018</v>
      </c>
      <c r="D4" s="7" t="s">
        <v>118</v>
      </c>
      <c r="E4" s="9">
        <v>45701</v>
      </c>
      <c r="F4" s="13">
        <v>73</v>
      </c>
      <c r="G4" s="11">
        <v>112134</v>
      </c>
    </row>
    <row r="5" spans="1:7" x14ac:dyDescent="0.45">
      <c r="A5" s="7" t="s">
        <v>139</v>
      </c>
      <c r="B5" s="7" t="s">
        <v>140</v>
      </c>
      <c r="C5" s="7">
        <v>2018</v>
      </c>
      <c r="D5" s="7" t="s">
        <v>118</v>
      </c>
      <c r="E5" s="9">
        <v>45728</v>
      </c>
      <c r="F5" s="13">
        <v>87</v>
      </c>
      <c r="G5" s="11">
        <v>93825</v>
      </c>
    </row>
    <row r="6" spans="1:7" x14ac:dyDescent="0.45">
      <c r="A6" s="7" t="s">
        <v>116</v>
      </c>
      <c r="B6" s="7" t="s">
        <v>117</v>
      </c>
      <c r="C6" s="7">
        <v>2016</v>
      </c>
      <c r="D6" s="7" t="s">
        <v>118</v>
      </c>
      <c r="E6" s="9">
        <v>45743</v>
      </c>
      <c r="F6" s="7">
        <v>49</v>
      </c>
      <c r="G6" s="11">
        <v>49174</v>
      </c>
    </row>
    <row r="7" spans="1:7" x14ac:dyDescent="0.45">
      <c r="A7" s="7" t="s">
        <v>137</v>
      </c>
      <c r="B7" s="7" t="s">
        <v>138</v>
      </c>
      <c r="C7" s="7">
        <v>2019</v>
      </c>
      <c r="D7" s="7" t="s">
        <v>118</v>
      </c>
      <c r="E7" s="9">
        <v>45708</v>
      </c>
      <c r="F7" s="7">
        <v>35</v>
      </c>
      <c r="G7" s="11">
        <v>22627</v>
      </c>
    </row>
    <row r="8" spans="1:7" x14ac:dyDescent="0.45">
      <c r="A8" s="7" t="s">
        <v>133</v>
      </c>
      <c r="B8" s="7" t="s">
        <v>134</v>
      </c>
      <c r="C8" s="7">
        <v>2017</v>
      </c>
      <c r="D8" s="7" t="s">
        <v>128</v>
      </c>
      <c r="E8" s="9">
        <v>45746</v>
      </c>
      <c r="F8" s="13">
        <v>99</v>
      </c>
      <c r="G8" s="11">
        <v>271694</v>
      </c>
    </row>
    <row r="9" spans="1:7" x14ac:dyDescent="0.45">
      <c r="A9" s="7" t="s">
        <v>126</v>
      </c>
      <c r="B9" s="7" t="s">
        <v>127</v>
      </c>
      <c r="C9" s="7">
        <v>2016</v>
      </c>
      <c r="D9" s="7" t="s">
        <v>128</v>
      </c>
      <c r="E9" s="9">
        <v>45785</v>
      </c>
      <c r="F9" s="7">
        <v>49</v>
      </c>
      <c r="G9" s="11">
        <v>34863</v>
      </c>
    </row>
    <row r="10" spans="1:7" x14ac:dyDescent="0.45">
      <c r="A10" s="7" t="s">
        <v>135</v>
      </c>
      <c r="B10" s="7" t="s">
        <v>136</v>
      </c>
      <c r="C10" s="7">
        <v>2020</v>
      </c>
      <c r="D10" s="7" t="s">
        <v>128</v>
      </c>
      <c r="E10" s="9">
        <v>45803</v>
      </c>
      <c r="F10" s="7">
        <v>5</v>
      </c>
      <c r="G10" s="11">
        <v>13359</v>
      </c>
    </row>
    <row r="11" spans="1:7" x14ac:dyDescent="0.45">
      <c r="A11" s="7" t="s">
        <v>145</v>
      </c>
      <c r="B11" s="7" t="s">
        <v>146</v>
      </c>
      <c r="C11" s="7">
        <v>2019</v>
      </c>
      <c r="D11" s="7" t="s">
        <v>128</v>
      </c>
      <c r="E11" s="9">
        <v>45715</v>
      </c>
      <c r="F11" s="7">
        <v>11</v>
      </c>
      <c r="G11" s="11">
        <v>15621</v>
      </c>
    </row>
    <row r="12" spans="1:7" x14ac:dyDescent="0.45">
      <c r="A12" s="7" t="s">
        <v>124</v>
      </c>
      <c r="B12" s="7" t="s">
        <v>125</v>
      </c>
      <c r="C12" s="7">
        <v>2017</v>
      </c>
      <c r="D12" s="7" t="s">
        <v>123</v>
      </c>
      <c r="E12" s="9">
        <v>45813</v>
      </c>
      <c r="F12" s="13">
        <v>58</v>
      </c>
      <c r="G12" s="11">
        <v>26609</v>
      </c>
    </row>
    <row r="13" spans="1:7" x14ac:dyDescent="0.45">
      <c r="A13" s="7" t="s">
        <v>121</v>
      </c>
      <c r="B13" s="7" t="s">
        <v>122</v>
      </c>
      <c r="C13" s="7">
        <v>2015</v>
      </c>
      <c r="D13" s="7" t="s">
        <v>123</v>
      </c>
      <c r="E13" s="9">
        <v>45777</v>
      </c>
      <c r="F13" s="7">
        <v>28</v>
      </c>
      <c r="G13" s="11">
        <v>17557</v>
      </c>
    </row>
    <row r="14" spans="1:7" x14ac:dyDescent="0.45">
      <c r="A14" s="7" t="s">
        <v>143</v>
      </c>
      <c r="B14" s="7" t="s">
        <v>144</v>
      </c>
      <c r="C14" s="7">
        <v>2015</v>
      </c>
      <c r="D14" s="7" t="s">
        <v>123</v>
      </c>
      <c r="E14" s="9">
        <v>45804</v>
      </c>
      <c r="F14" s="7">
        <v>32</v>
      </c>
      <c r="G14" s="11">
        <v>28283</v>
      </c>
    </row>
    <row r="15" spans="1:7" x14ac:dyDescent="0.45">
      <c r="A15" s="7" t="s">
        <v>119</v>
      </c>
      <c r="B15" s="7" t="s">
        <v>66</v>
      </c>
      <c r="C15" s="7">
        <v>2020</v>
      </c>
      <c r="D15" s="7" t="s">
        <v>120</v>
      </c>
      <c r="E15" s="9">
        <v>45678</v>
      </c>
      <c r="F15" s="13">
        <v>91</v>
      </c>
      <c r="G15" s="11">
        <v>184714</v>
      </c>
    </row>
    <row r="16" spans="1:7" x14ac:dyDescent="0.45">
      <c r="A16" s="7" t="s">
        <v>131</v>
      </c>
      <c r="B16" s="7" t="s">
        <v>132</v>
      </c>
      <c r="C16" s="7">
        <v>2020</v>
      </c>
      <c r="D16" s="7" t="s">
        <v>120</v>
      </c>
      <c r="E16" s="9">
        <v>45750</v>
      </c>
      <c r="F16" s="7">
        <v>29</v>
      </c>
      <c r="G16" s="11">
        <v>12801</v>
      </c>
    </row>
    <row r="17" spans="1:7" x14ac:dyDescent="0.45">
      <c r="A17" s="7" t="s">
        <v>141</v>
      </c>
      <c r="B17" s="7" t="s">
        <v>142</v>
      </c>
      <c r="C17" s="7">
        <v>2021</v>
      </c>
      <c r="D17" s="7" t="s">
        <v>120</v>
      </c>
      <c r="E17" s="9">
        <v>45815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activeCell="G5" sqref="G5"/>
    </sheetView>
  </sheetViews>
  <sheetFormatPr defaultRowHeight="17" x14ac:dyDescent="0.45"/>
  <cols>
    <col min="2" max="2" width="9.08203125" bestFit="1" customWidth="1"/>
    <col min="5" max="5" width="10.58203125" bestFit="1" customWidth="1"/>
  </cols>
  <sheetData>
    <row r="1" spans="1:5" ht="21" x14ac:dyDescent="0.45">
      <c r="A1" s="30" t="s">
        <v>147</v>
      </c>
      <c r="B1" s="30"/>
      <c r="C1" s="30"/>
      <c r="D1" s="30"/>
      <c r="E1" s="30"/>
    </row>
    <row r="3" spans="1:5" x14ac:dyDescent="0.45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45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45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45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45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45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45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45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45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45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H13" sqref="H13"/>
    </sheetView>
  </sheetViews>
  <sheetFormatPr defaultRowHeight="17" x14ac:dyDescent="0.45"/>
  <cols>
    <col min="1" max="1" width="9.58203125" bestFit="1" customWidth="1"/>
    <col min="2" max="6" width="11.83203125" bestFit="1" customWidth="1"/>
  </cols>
  <sheetData>
    <row r="1" spans="1:6" ht="21" x14ac:dyDescent="0.45">
      <c r="A1" s="30" t="s">
        <v>162</v>
      </c>
      <c r="B1" s="30"/>
      <c r="C1" s="30"/>
      <c r="D1" s="30"/>
      <c r="E1" s="30"/>
      <c r="F1" s="30"/>
    </row>
    <row r="3" spans="1:6" x14ac:dyDescent="0.45">
      <c r="A3" s="31" t="s">
        <v>163</v>
      </c>
      <c r="B3" s="31" t="s">
        <v>164</v>
      </c>
      <c r="C3" s="31"/>
      <c r="D3" s="31"/>
      <c r="E3" s="31"/>
      <c r="F3" s="31"/>
    </row>
    <row r="4" spans="1:6" x14ac:dyDescent="0.45">
      <c r="A4" s="31"/>
      <c r="B4" s="25" t="s">
        <v>165</v>
      </c>
      <c r="C4" s="25" t="s">
        <v>166</v>
      </c>
      <c r="D4" s="25" t="s">
        <v>167</v>
      </c>
      <c r="E4" s="25" t="s">
        <v>168</v>
      </c>
      <c r="F4" s="25" t="s">
        <v>91</v>
      </c>
    </row>
    <row r="5" spans="1:6" x14ac:dyDescent="0.45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45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45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45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45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45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45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45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44450</xdr:colOff>
                    <xdr:row>13</xdr:row>
                    <xdr:rowOff>25400</xdr:rowOff>
                  </from>
                  <to>
                    <xdr:col>2</xdr:col>
                    <xdr:colOff>844550</xdr:colOff>
                    <xdr:row>14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topLeftCell="A3" workbookViewId="0">
      <selection activeCell="Q25" sqref="Q25"/>
    </sheetView>
  </sheetViews>
  <sheetFormatPr defaultRowHeight="17" x14ac:dyDescent="0.45"/>
  <sheetData>
    <row r="1" spans="1:6" ht="21" x14ac:dyDescent="0.45">
      <c r="A1" s="30" t="s">
        <v>177</v>
      </c>
      <c r="B1" s="30"/>
      <c r="C1" s="30"/>
      <c r="D1" s="30"/>
      <c r="E1" s="30"/>
      <c r="F1" s="30"/>
    </row>
    <row r="3" spans="1:6" x14ac:dyDescent="0.45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45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45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45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45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45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45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45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혜빈 최</cp:lastModifiedBy>
  <dcterms:created xsi:type="dcterms:W3CDTF">2023-04-27T08:01:32Z</dcterms:created>
  <dcterms:modified xsi:type="dcterms:W3CDTF">2025-11-22T15:08:43Z</dcterms:modified>
</cp:coreProperties>
</file>