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988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4" i="6" l="1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C27" i="4"/>
  <c r="K3" i="4"/>
  <c r="E4" i="4"/>
  <c r="E5" i="4"/>
  <c r="E6" i="4"/>
  <c r="E7" i="4"/>
  <c r="E8" i="4"/>
  <c r="E9" i="4"/>
  <c r="E10" i="4"/>
  <c r="E11" i="4"/>
  <c r="E12" i="4"/>
  <c r="E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<sst xmlns="http://schemas.openxmlformats.org/spreadsheetml/2006/main" count="429" uniqueCount="255">
  <si>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</si>
  <si>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</si>
  <si>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</si>
  <si>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</si>
  <si>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</si>
  <si>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</si>
  <si>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</si>
  <si>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</si>
  <si>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</si>
  <si>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</si>
  <si>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</si>
  <si>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</si>
  <si>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</si>
  <si>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</si>
  <si>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</si>
  <si>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</si>
  <si>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</si>
  <si>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</si>
  <si>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</si>
  <si>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</si>
  <si>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</si>
  <si>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</si>
  <si>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</si>
  <si>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</si>
  <si>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</si>
  <si>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</si>
  <si>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</si>
  <si>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</si>
  <si>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</si>
  <si>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</si>
  <si>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</si>
  <si>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</si>
  <si>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</si>
  <si>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</si>
  <si>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</si>
  <si>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</si>
  <si>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</si>
  <si>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</si>
  <si>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</si>
  <si>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</si>
  <si>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</si>
  <si>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</si>
  <si>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</si>
  <si>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</si>
  <si>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</si>
  <si>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</si>
  <si>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</si>
  <si>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</si>
  <si>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</si>
  <si>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</si>
  <si>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</si>
  <si>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</si>
  <si>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</si>
  <si>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</si>
  <si>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</si>
  <si>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</si>
  <si>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</si>
  <si>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</si>
  <si>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</si>
  <si>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</si>
  <si>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</si>
  <si>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</si>
  <si>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</si>
  <si>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</si>
  <si>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</si>
  <si>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</si>
  <si>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</si>
  <si>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</si>
  <si>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</si>
  <si>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</si>
  <si>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</si>
  <si>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</si>
  <si>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</si>
  <si>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</si>
  <si>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</si>
  <si>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</si>
  <si>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</si>
  <si>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</si>
  <si>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</si>
  <si>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</si>
  <si>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</si>
  <si>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</si>
  <si>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</si>
  <si>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</si>
  <si>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</si>
  <si>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</si>
  <si>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</si>
  <si>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</si>
  <si>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</si>
  <si>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</si>
  <si>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</si>
  <si>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</si>
  <si>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</si>
  <si>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</si>
  <si>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</si>
  <si>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</si>
  <si>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</si>
  <si>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</si>
  <si>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</si>
  <si>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</si>
  <si>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</si>
  <si>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</si>
  <si>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</si>
  <si>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</si>
  <si>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</si>
  <si>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</si>
  <si>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</si>
  <si>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</si>
  <si>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</si>
  <si>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</si>
  <si>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</si>
  <si>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</si>
  <si>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</si>
  <si>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</si>
  <si>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</si>
  <si>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</si>
  <si>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</si>
  <si>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</si>
  <si>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</si>
  <si>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</si>
  <si>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</si>
  <si>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</si>
  <si>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</si>
  <si>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</si>
  <si>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</si>
  <si>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</si>
  <si>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</si>
  <si>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</si>
  <si>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</si>
  <si>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</si>
  <si>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</si>
  <si>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</si>
  <si>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</si>
  <si>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</si>
  <si>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</si>
  <si>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</si>
  <si>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</si>
  <si>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</si>
  <si>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</si>
  <si>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</si>
  <si>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</si>
  <si>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</si>
  <si>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</si>
  <si>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</si>
  <si>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</si>
  <si>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</si>
  <si>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</si>
  <si>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</si>
  <si>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</si>
  <si>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</si>
  <si>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</si>
  <si>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</si>
  <si>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</si>
  <si>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</si>
  <si>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</si>
  <si>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</si>
  <si>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</si>
  <si>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</si>
  <si>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</si>
  <si>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</si>
  <si>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</si>
  <si>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</si>
  <si>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</si>
  <si>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</si>
  <si>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</si>
  <si>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</si>
  <si>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</si>
  <si>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</si>
  <si>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</si>
  <si>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</si>
  <si>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</si>
  <si>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</si>
  <si>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</si>
  <si>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</si>
  <si>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</si>
  <si>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</si>
  <si>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</si>
  <si>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</si>
  <si>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</si>
  <si>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</si>
  <si>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</si>
  <si>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</si>
  <si>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</si>
  <si>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</si>
  <si>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</si>
  <si>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</si>
  <si>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</si>
  <si>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</si>
  <si>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</si>
  <si>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</si>
  <si>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</si>
  <si>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</si>
  <si>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</si>
  <si>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</si>
  <si>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</si>
  <si>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</si>
  <si>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</si>
  <si>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</si>
  <si>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</si>
  <si>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</si>
  <si>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</si>
  <si>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</si>
  <si>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</si>
  <si>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</si>
  <si>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</si>
  <si>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</si>
  <si>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</si>
  <si>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</si>
  <si>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</si>
  <si>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</si>
  <si>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</si>
  <si>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</si>
  <si>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</si>
  <si>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</si>
  <si>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</si>
  <si>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</si>
  <si>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</si>
  <si>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</si>
  <si>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</si>
  <si>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</si>
  <si>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</si>
  <si>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</si>
  <si>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</si>
  <si>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</si>
  <si>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</si>
  <si>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</si>
  <si>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</si>
  <si>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</si>
  <si>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</si>
  <si>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</si>
  <si>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</si>
  <si>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</si>
  <si>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</si>
  <si>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</si>
  <si>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</si>
  <si>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</si>
  <si>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</si>
  <si>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</si>
  <si>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</si>
  <si>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</si>
  <si>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</si>
  <si>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</si>
  <si>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</si>
  <si>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</si>
  <si>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</si>
  <si>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</si>
  <si>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</si>
  <si>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</si>
  <si>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</si>
  <si>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</si>
  <si>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</si>
  <si>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사원 최소</t>
    <phoneticPr fontId="2" type="noConversion"/>
  </si>
  <si>
    <t>대리 최소</t>
    <phoneticPr fontId="2" type="noConversion"/>
  </si>
  <si>
    <t>과장 최소</t>
    <phoneticPr fontId="2" type="noConversion"/>
  </si>
  <si>
    <t>부장 최소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</si>
</sst>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727440"/>
        <c:axId val="155973700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4-4913-8AB4-9C1F5D1D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59737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727440"/>
        <c:crosses val="max"/>
        <c:crossBetween val="between"/>
        <c:majorUnit val="2"/>
      </c:valAx>
      <c:catAx>
        <c:axId val="155972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97370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빗면 1"/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207</v>
      </c>
      <c r="C3" s="1" t="s">
        <v>210</v>
      </c>
      <c r="D3" s="1" t="s">
        <v>218</v>
      </c>
      <c r="E3" s="1" t="s">
        <v>226</v>
      </c>
      <c r="F3" s="1" t="s">
        <v>233</v>
      </c>
    </row>
    <row r="4" spans="1:6" x14ac:dyDescent="0.4">
      <c r="A4" s="1" t="s">
        <v>200</v>
      </c>
      <c r="B4" s="1" t="s">
        <v>208</v>
      </c>
      <c r="C4" s="1" t="s">
        <v>211</v>
      </c>
      <c r="D4" s="1" t="s">
        <v>219</v>
      </c>
      <c r="E4" s="1" t="s">
        <v>227</v>
      </c>
      <c r="F4" s="1" t="s">
        <v>234</v>
      </c>
    </row>
    <row r="5" spans="1:6" x14ac:dyDescent="0.4">
      <c r="A5" s="1" t="s">
        <v>201</v>
      </c>
      <c r="B5" s="1" t="s">
        <v>209</v>
      </c>
      <c r="C5" s="1" t="s">
        <v>212</v>
      </c>
      <c r="D5" s="1" t="s">
        <v>220</v>
      </c>
      <c r="E5" s="1" t="s">
        <v>228</v>
      </c>
      <c r="F5" s="1" t="s">
        <v>235</v>
      </c>
    </row>
    <row r="6" spans="1:6" x14ac:dyDescent="0.4">
      <c r="A6" s="1" t="s">
        <v>202</v>
      </c>
      <c r="B6" s="1" t="s">
        <v>208</v>
      </c>
      <c r="C6" s="1" t="s">
        <v>213</v>
      </c>
      <c r="D6" s="1" t="s">
        <v>221</v>
      </c>
      <c r="E6" s="1" t="s">
        <v>229</v>
      </c>
      <c r="F6" s="1" t="s">
        <v>236</v>
      </c>
    </row>
    <row r="7" spans="1:6" x14ac:dyDescent="0.4">
      <c r="A7" s="1" t="s">
        <v>203</v>
      </c>
      <c r="B7" s="1" t="s">
        <v>209</v>
      </c>
      <c r="C7" s="1" t="s">
        <v>214</v>
      </c>
      <c r="D7" s="1" t="s">
        <v>222</v>
      </c>
      <c r="E7" s="1" t="s">
        <v>230</v>
      </c>
      <c r="F7" s="1" t="s">
        <v>237</v>
      </c>
    </row>
    <row r="8" spans="1:6" x14ac:dyDescent="0.4">
      <c r="A8" s="1" t="s">
        <v>204</v>
      </c>
      <c r="B8" s="1" t="s">
        <v>208</v>
      </c>
      <c r="C8" s="1" t="s">
        <v>215</v>
      </c>
      <c r="D8" s="1" t="s">
        <v>223</v>
      </c>
      <c r="E8" s="1" t="s">
        <v>231</v>
      </c>
      <c r="F8" s="1" t="s">
        <v>238</v>
      </c>
    </row>
    <row r="9" spans="1:6" x14ac:dyDescent="0.4">
      <c r="A9" s="1" t="s">
        <v>205</v>
      </c>
      <c r="B9" s="1" t="s">
        <v>209</v>
      </c>
      <c r="C9" s="1" t="s">
        <v>216</v>
      </c>
      <c r="D9" s="1" t="s">
        <v>224</v>
      </c>
      <c r="E9" s="1" t="s">
        <v>227</v>
      </c>
      <c r="F9" s="1" t="s">
        <v>239</v>
      </c>
    </row>
    <row r="10" spans="1:6" x14ac:dyDescent="0.4">
      <c r="A10" s="1" t="s">
        <v>206</v>
      </c>
      <c r="B10" s="1" t="s">
        <v>208</v>
      </c>
      <c r="C10" s="1" t="s">
        <v>217</v>
      </c>
      <c r="D10" s="1" t="s">
        <v>225</v>
      </c>
      <c r="E10" s="1" t="s">
        <v>232</v>
      </c>
      <c r="F10" s="1" t="s">
        <v>240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J19" sqref="J19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241</v>
      </c>
    </row>
    <row r="4" spans="1:8" x14ac:dyDescent="0.4">
      <c r="A4" s="20"/>
      <c r="B4" s="20"/>
      <c r="C4" s="20"/>
      <c r="D4" s="20"/>
      <c r="E4" s="11" t="s">
        <v>8</v>
      </c>
      <c r="F4" s="11" t="s">
        <v>9</v>
      </c>
      <c r="G4" s="11" t="s">
        <v>10</v>
      </c>
      <c r="H4" s="20"/>
    </row>
    <row r="5" spans="1:8" x14ac:dyDescent="0.4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4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4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4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4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4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4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4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4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4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4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4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N16" sqref="N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K16" sqref="K1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6" t="s">
        <v>175</v>
      </c>
      <c r="D2" s="2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6" t="s">
        <v>179</v>
      </c>
      <c r="D3" s="2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180</v>
      </c>
      <c r="B4" s="2" t="s">
        <v>181</v>
      </c>
      <c r="C4" s="26" t="s">
        <v>182</v>
      </c>
      <c r="D4" s="2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6" t="s">
        <v>184</v>
      </c>
      <c r="D5" s="2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6" t="s">
        <v>186</v>
      </c>
      <c r="D6" s="2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6" t="s">
        <v>188</v>
      </c>
      <c r="D7" s="2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6" t="s">
        <v>190</v>
      </c>
      <c r="D8" s="2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6" t="s">
        <v>192</v>
      </c>
      <c r="D9" s="2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6" t="s">
        <v>194</v>
      </c>
      <c r="D10" s="2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6" t="s">
        <v>196</v>
      </c>
      <c r="D11" s="2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6" t="s">
        <v>198</v>
      </c>
      <c r="D12" s="2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/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/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/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/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/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/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/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/>
    </row>
    <row r="24" spans="1:11" x14ac:dyDescent="0.4">
      <c r="A24" s="2">
        <v>1599</v>
      </c>
      <c r="B24" s="2" t="s">
        <v>84</v>
      </c>
      <c r="C24" s="2">
        <v>88</v>
      </c>
      <c r="D24" s="22" t="s">
        <v>87</v>
      </c>
      <c r="E24" s="23"/>
    </row>
    <row r="25" spans="1:11" x14ac:dyDescent="0.4">
      <c r="A25" s="2">
        <v>1601</v>
      </c>
      <c r="B25" s="2" t="s">
        <v>88</v>
      </c>
      <c r="C25" s="2">
        <v>78</v>
      </c>
      <c r="D25" s="1" t="s">
        <v>218</v>
      </c>
      <c r="E25" s="2" t="s">
        <v>243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242</v>
      </c>
      <c r="E26" s="2" t="s">
        <v>244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4" t="s">
        <v>95</v>
      </c>
      <c r="B27" s="25"/>
      <c r="C27" s="2">
        <f>ROUND(DAVERAGE(A15:C26,3,D25:E27),1)</f>
        <v>92.3</v>
      </c>
      <c r="D27" s="2" t="s">
        <v>245</v>
      </c>
      <c r="E27" s="2" t="s">
        <v>244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/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/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/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/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/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/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/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/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/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L15" sqref="L1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8" t="s">
        <v>104</v>
      </c>
      <c r="B1" s="28"/>
      <c r="C1" s="28"/>
      <c r="D1" s="28"/>
      <c r="F1" s="28" t="s">
        <v>105</v>
      </c>
      <c r="G1" s="28"/>
      <c r="H1" s="28"/>
      <c r="I1" s="2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8" t="s">
        <v>116</v>
      </c>
      <c r="B14" s="28"/>
      <c r="C14" s="28"/>
      <c r="D14" s="28"/>
      <c r="F14" s="28" t="s">
        <v>117</v>
      </c>
      <c r="G14" s="28"/>
      <c r="H14" s="2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1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1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1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1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1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1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1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1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1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1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8" workbookViewId="0">
      <selection activeCell="E34" sqref="E34"/>
    </sheetView>
  </sheetViews>
  <sheetFormatPr defaultRowHeight="17.399999999999999" outlineLevelRow="3" x14ac:dyDescent="0.4"/>
  <cols>
    <col min="2" max="2" width="13.59765625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144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4" t="s">
        <v>251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4" t="s">
        <v>252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4" t="s">
        <v>253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4" t="s">
        <v>246</v>
      </c>
      <c r="C13" s="2"/>
      <c r="D13" s="18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4" t="s">
        <v>251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4" t="s">
        <v>252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4" t="s">
        <v>253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4" t="s">
        <v>247</v>
      </c>
      <c r="C23" s="2"/>
      <c r="D23" s="18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4" t="s">
        <v>254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4" t="s">
        <v>252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5"/>
      <c r="B32" s="15"/>
      <c r="C32" s="17" t="s">
        <v>253</v>
      </c>
      <c r="D32" s="15"/>
      <c r="E32" s="16"/>
      <c r="F32" s="16"/>
      <c r="G32" s="16"/>
      <c r="H32" s="16"/>
      <c r="I32" s="16">
        <f>SUBTOTAL(5,I29:I31)</f>
        <v>4092000</v>
      </c>
    </row>
    <row r="33" spans="1:9" outlineLevel="1" x14ac:dyDescent="0.4">
      <c r="A33" s="15"/>
      <c r="B33" s="17" t="s">
        <v>248</v>
      </c>
      <c r="C33" s="15"/>
      <c r="D33" s="19">
        <f>SUBTOTAL(1,D24:D31)</f>
        <v>0.66666666666666663</v>
      </c>
      <c r="E33" s="16"/>
      <c r="F33" s="16"/>
      <c r="G33" s="16"/>
      <c r="H33" s="16"/>
      <c r="I33" s="16"/>
    </row>
    <row r="34" spans="1:9" x14ac:dyDescent="0.4">
      <c r="A34" s="15"/>
      <c r="B34" s="17"/>
      <c r="C34" s="17" t="s">
        <v>250</v>
      </c>
      <c r="D34" s="15"/>
      <c r="E34" s="16"/>
      <c r="F34" s="16"/>
      <c r="G34" s="16"/>
      <c r="H34" s="16"/>
      <c r="I34" s="16">
        <f>SUBTOTAL(5,I4:I31)</f>
        <v>2596000</v>
      </c>
    </row>
    <row r="35" spans="1:9" x14ac:dyDescent="0.4">
      <c r="A35" s="15"/>
      <c r="B35" s="17" t="s">
        <v>249</v>
      </c>
      <c r="C35" s="15"/>
      <c r="D35" s="19">
        <f>SUBTOTAL(1,D4:D31)</f>
        <v>1.1111111111111112</v>
      </c>
      <c r="E35" s="16"/>
      <c r="F35" s="16"/>
      <c r="G35" s="16"/>
      <c r="H35" s="16"/>
      <c r="I35" s="16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G10" sqref="G10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1" t="s">
        <v>145</v>
      </c>
      <c r="B1" s="21"/>
      <c r="C1" s="21"/>
      <c r="D1" s="21"/>
      <c r="E1" s="21"/>
    </row>
    <row r="3" spans="1:5" x14ac:dyDescent="0.4">
      <c r="D3" s="2" t="s">
        <v>146</v>
      </c>
      <c r="E3" s="29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29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29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29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29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29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29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29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29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29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16" workbookViewId="0">
      <selection activeCell="I25" sqref="I25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157</v>
      </c>
      <c r="B1" s="21"/>
      <c r="C1" s="21"/>
      <c r="D1" s="2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2023-12-05T07:39:23Z</dcterms:created>
  <dcterms:modified xsi:type="dcterms:W3CDTF">2026-03-24T10:27:19Z</dcterms:modified>
</cp:coreProperties>
</file>