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ptjd\OneDrive\바탕 화면\2026_컴활2급_실기_기출문제집\02 최신기출유형\"/>
    </mc:Choice>
  </mc:AlternateContent>
  <xr:revisionPtr revIDLastSave="0" documentId="13_ncr:1_{CCEC0517-ACFA-4833-9026-C40E3AF67566}" xr6:coauthVersionLast="47" xr6:coauthVersionMax="47" xr10:uidLastSave="{00000000-0000-0000-0000-000000000000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4" l="1"/>
  <c r="E4" i="4"/>
  <c r="E5" i="4"/>
  <c r="E6" i="4"/>
  <c r="E7" i="4"/>
  <c r="E8" i="4"/>
  <c r="E9" i="4"/>
  <c r="E10" i="4"/>
  <c r="E11" i="4"/>
  <c r="E12" i="4"/>
  <c r="E3" i="4"/>
  <c r="F6" i="4"/>
  <c r="F5" i="4"/>
  <c r="C27" i="4"/>
  <c r="F4" i="4"/>
  <c r="F3" i="4"/>
  <c r="E32" i="4"/>
  <c r="E33" i="4"/>
  <c r="E34" i="4"/>
  <c r="E35" i="4"/>
  <c r="E36" i="4"/>
  <c r="E37" i="4"/>
  <c r="E38" i="4"/>
  <c r="E39" i="4"/>
  <c r="E31" i="4"/>
  <c r="F32" i="4"/>
  <c r="F31" i="4"/>
  <c r="K17" i="4"/>
  <c r="K18" i="4"/>
  <c r="K19" i="4"/>
  <c r="K20" i="4"/>
  <c r="K21" i="4"/>
  <c r="K22" i="4"/>
  <c r="K23" i="4"/>
  <c r="K16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5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<sst xmlns="http://schemas.openxmlformats.org/spreadsheetml/2006/main" count="429" uniqueCount="252">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</sst>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11126880"/>
        <c:axId val="151112854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96-4739-B9F0-871DE848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11128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1126880"/>
        <c:crosses val="max"/>
        <c:crossBetween val="between"/>
        <c:majorUnit val="2"/>
      </c:valAx>
      <c:catAx>
        <c:axId val="151112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1128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D11" sqref="D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174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4">
      <c r="A4" s="1" t="s">
        <v>217</v>
      </c>
      <c r="B4" s="1" t="s">
        <v>181</v>
      </c>
      <c r="C4" s="1" t="s">
        <v>224</v>
      </c>
      <c r="D4" s="1" t="s">
        <v>231</v>
      </c>
      <c r="E4" s="1" t="s">
        <v>211</v>
      </c>
      <c r="F4" s="1" t="s">
        <v>204</v>
      </c>
    </row>
    <row r="5" spans="1:6" x14ac:dyDescent="0.4">
      <c r="A5" s="1" t="s">
        <v>218</v>
      </c>
      <c r="B5" s="1" t="s">
        <v>178</v>
      </c>
      <c r="C5" s="1" t="s">
        <v>225</v>
      </c>
      <c r="D5" s="1" t="s">
        <v>232</v>
      </c>
      <c r="E5" s="1" t="s">
        <v>212</v>
      </c>
      <c r="F5" s="1" t="s">
        <v>205</v>
      </c>
    </row>
    <row r="6" spans="1:6" x14ac:dyDescent="0.4">
      <c r="A6" s="1" t="s">
        <v>219</v>
      </c>
      <c r="B6" s="1" t="s">
        <v>181</v>
      </c>
      <c r="C6" s="1" t="s">
        <v>226</v>
      </c>
      <c r="D6" s="1" t="s">
        <v>233</v>
      </c>
      <c r="E6" s="1" t="s">
        <v>213</v>
      </c>
      <c r="F6" s="1" t="s">
        <v>206</v>
      </c>
    </row>
    <row r="7" spans="1:6" x14ac:dyDescent="0.4">
      <c r="A7" s="1" t="s">
        <v>220</v>
      </c>
      <c r="B7" s="1" t="s">
        <v>178</v>
      </c>
      <c r="C7" s="1" t="s">
        <v>227</v>
      </c>
      <c r="D7" s="1" t="s">
        <v>234</v>
      </c>
      <c r="E7" s="1" t="s">
        <v>214</v>
      </c>
      <c r="F7" s="1" t="s">
        <v>207</v>
      </c>
    </row>
    <row r="8" spans="1:6" x14ac:dyDescent="0.4">
      <c r="A8" s="1" t="s">
        <v>221</v>
      </c>
      <c r="B8" s="1" t="s">
        <v>181</v>
      </c>
      <c r="C8" s="1" t="s">
        <v>228</v>
      </c>
      <c r="D8" s="1" t="s">
        <v>235</v>
      </c>
      <c r="E8" s="1" t="s">
        <v>215</v>
      </c>
      <c r="F8" s="1" t="s">
        <v>208</v>
      </c>
    </row>
    <row r="9" spans="1:6" x14ac:dyDescent="0.4">
      <c r="A9" s="1" t="s">
        <v>222</v>
      </c>
      <c r="B9" s="1" t="s">
        <v>178</v>
      </c>
      <c r="C9" s="1" t="s">
        <v>229</v>
      </c>
      <c r="D9" s="1" t="s">
        <v>236</v>
      </c>
      <c r="E9" s="1" t="s">
        <v>211</v>
      </c>
      <c r="F9" s="1" t="s">
        <v>209</v>
      </c>
    </row>
    <row r="10" spans="1:6" x14ac:dyDescent="0.4">
      <c r="A10" s="1" t="s">
        <v>223</v>
      </c>
      <c r="B10" s="1" t="s">
        <v>181</v>
      </c>
      <c r="C10" s="1" t="s">
        <v>230</v>
      </c>
      <c r="D10" s="1" t="s">
        <v>237</v>
      </c>
      <c r="E10" s="1" t="s">
        <v>216</v>
      </c>
      <c r="F10" s="1" t="s">
        <v>210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K16"/>
  <sheetViews>
    <sheetView workbookViewId="0">
      <selection activeCell="I4" sqref="I4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11" x14ac:dyDescent="0.4">
      <c r="D1" s="5" t="s">
        <v>1</v>
      </c>
    </row>
    <row r="2" spans="1:11" x14ac:dyDescent="0.4">
      <c r="A2" s="14"/>
      <c r="G2" s="13"/>
    </row>
    <row r="3" spans="1:11" x14ac:dyDescent="0.4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238</v>
      </c>
      <c r="I3" s="12"/>
    </row>
    <row r="4" spans="1:11" x14ac:dyDescent="0.4">
      <c r="A4" s="27"/>
      <c r="B4" s="27"/>
      <c r="C4" s="27"/>
      <c r="D4" s="27"/>
      <c r="E4" s="9" t="s">
        <v>8</v>
      </c>
      <c r="F4" s="9" t="s">
        <v>9</v>
      </c>
      <c r="G4" s="9" t="s">
        <v>10</v>
      </c>
      <c r="H4" s="27"/>
    </row>
    <row r="5" spans="1:11" x14ac:dyDescent="0.4">
      <c r="A5" s="10">
        <v>23010501</v>
      </c>
      <c r="B5" s="10" t="s">
        <v>11</v>
      </c>
      <c r="C5" s="10">
        <v>46</v>
      </c>
      <c r="D5" s="10">
        <v>24</v>
      </c>
      <c r="E5" s="10"/>
      <c r="F5" s="10"/>
      <c r="G5" s="10">
        <v>20</v>
      </c>
      <c r="H5" s="10">
        <v>90</v>
      </c>
    </row>
    <row r="6" spans="1:11" x14ac:dyDescent="0.4">
      <c r="A6" s="10">
        <v>23010502</v>
      </c>
      <c r="B6" s="10" t="s">
        <v>12</v>
      </c>
      <c r="C6" s="10">
        <v>38</v>
      </c>
      <c r="D6" s="10">
        <v>20</v>
      </c>
      <c r="E6" s="10">
        <v>5</v>
      </c>
      <c r="F6" s="10"/>
      <c r="G6" s="10"/>
      <c r="H6" s="10">
        <v>63</v>
      </c>
      <c r="K6" s="11"/>
    </row>
    <row r="7" spans="1:11" x14ac:dyDescent="0.4">
      <c r="A7" s="10">
        <v>23010503</v>
      </c>
      <c r="B7" s="10" t="s">
        <v>13</v>
      </c>
      <c r="C7" s="10">
        <v>49</v>
      </c>
      <c r="D7" s="10">
        <v>30</v>
      </c>
      <c r="E7" s="10"/>
      <c r="F7" s="10">
        <v>15</v>
      </c>
      <c r="G7" s="10"/>
      <c r="H7" s="10">
        <v>94</v>
      </c>
    </row>
    <row r="8" spans="1:11" x14ac:dyDescent="0.4">
      <c r="A8" s="10">
        <v>23010504</v>
      </c>
      <c r="B8" s="10" t="s">
        <v>14</v>
      </c>
      <c r="C8" s="10">
        <v>24</v>
      </c>
      <c r="D8" s="10">
        <v>18</v>
      </c>
      <c r="E8" s="10"/>
      <c r="F8" s="10"/>
      <c r="G8" s="10">
        <v>20</v>
      </c>
      <c r="H8" s="10">
        <v>62</v>
      </c>
    </row>
    <row r="9" spans="1:11" x14ac:dyDescent="0.4">
      <c r="A9" s="10">
        <v>23010505</v>
      </c>
      <c r="B9" s="10" t="s">
        <v>15</v>
      </c>
      <c r="C9" s="10">
        <v>35</v>
      </c>
      <c r="D9" s="10">
        <v>25</v>
      </c>
      <c r="E9" s="10"/>
      <c r="F9" s="10"/>
      <c r="G9" s="10">
        <v>20</v>
      </c>
      <c r="H9" s="10">
        <v>80</v>
      </c>
    </row>
    <row r="10" spans="1:11" x14ac:dyDescent="0.4">
      <c r="A10" s="10">
        <v>23010506</v>
      </c>
      <c r="B10" s="10" t="s">
        <v>16</v>
      </c>
      <c r="C10" s="10">
        <v>33</v>
      </c>
      <c r="D10" s="10">
        <v>22</v>
      </c>
      <c r="E10" s="10"/>
      <c r="F10" s="10"/>
      <c r="G10" s="10">
        <v>20</v>
      </c>
      <c r="H10" s="10">
        <v>75</v>
      </c>
    </row>
    <row r="11" spans="1:11" x14ac:dyDescent="0.4">
      <c r="A11" s="10">
        <v>23010507</v>
      </c>
      <c r="B11" s="10" t="s">
        <v>17</v>
      </c>
      <c r="C11" s="10">
        <v>48</v>
      </c>
      <c r="D11" s="10">
        <v>29</v>
      </c>
      <c r="E11" s="10"/>
      <c r="F11" s="10">
        <v>15</v>
      </c>
      <c r="G11" s="10"/>
      <c r="H11" s="10">
        <v>92</v>
      </c>
    </row>
    <row r="12" spans="1:11" x14ac:dyDescent="0.4">
      <c r="A12" s="10">
        <v>23010508</v>
      </c>
      <c r="B12" s="10" t="s">
        <v>18</v>
      </c>
      <c r="C12" s="10">
        <v>42</v>
      </c>
      <c r="D12" s="10">
        <v>23</v>
      </c>
      <c r="E12" s="10"/>
      <c r="F12" s="10"/>
      <c r="G12" s="10">
        <v>20</v>
      </c>
      <c r="H12" s="10">
        <v>85</v>
      </c>
    </row>
    <row r="13" spans="1:11" x14ac:dyDescent="0.4">
      <c r="A13" s="10">
        <v>23010509</v>
      </c>
      <c r="B13" s="10" t="s">
        <v>19</v>
      </c>
      <c r="C13" s="10">
        <v>31</v>
      </c>
      <c r="D13" s="10">
        <v>17</v>
      </c>
      <c r="E13" s="10">
        <v>10</v>
      </c>
      <c r="F13" s="10"/>
      <c r="G13" s="10"/>
      <c r="H13" s="10">
        <v>58</v>
      </c>
    </row>
    <row r="14" spans="1:11" x14ac:dyDescent="0.4">
      <c r="A14" s="10">
        <v>23010510</v>
      </c>
      <c r="B14" s="10" t="s">
        <v>20</v>
      </c>
      <c r="C14" s="10">
        <v>40</v>
      </c>
      <c r="D14" s="10">
        <v>21</v>
      </c>
      <c r="E14" s="10"/>
      <c r="F14" s="10"/>
      <c r="G14" s="10">
        <v>20</v>
      </c>
      <c r="H14" s="10">
        <v>81</v>
      </c>
    </row>
    <row r="15" spans="1:11" x14ac:dyDescent="0.4">
      <c r="A15" s="10">
        <v>23010511</v>
      </c>
      <c r="B15" s="10" t="s">
        <v>21</v>
      </c>
      <c r="C15" s="10">
        <v>39</v>
      </c>
      <c r="D15" s="10">
        <v>19</v>
      </c>
      <c r="E15" s="10"/>
      <c r="F15" s="10">
        <v>15</v>
      </c>
      <c r="G15" s="10"/>
      <c r="H15" s="10">
        <v>73</v>
      </c>
    </row>
    <row r="16" spans="1:11" x14ac:dyDescent="0.4">
      <c r="A16" s="10">
        <v>23010512</v>
      </c>
      <c r="B16" s="10" t="s">
        <v>22</v>
      </c>
      <c r="C16" s="10">
        <v>30</v>
      </c>
      <c r="D16" s="10">
        <v>26</v>
      </c>
      <c r="E16" s="10"/>
      <c r="F16" s="10"/>
      <c r="G16" s="10">
        <v>20</v>
      </c>
      <c r="H16" s="10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2" sqref="J12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8" t="s">
        <v>23</v>
      </c>
      <c r="B1" s="28"/>
      <c r="C1" s="28"/>
      <c r="D1" s="28"/>
      <c r="E1" s="28"/>
      <c r="F1" s="28"/>
      <c r="G1" s="28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4" sqref="K4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33" t="s">
        <v>175</v>
      </c>
      <c r="D2" s="34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33" t="s">
        <v>179</v>
      </c>
      <c r="D3" s="34"/>
      <c r="E3" s="24">
        <f>DATE(IF(MID(C3,8,1)*1&gt;2,MID(C3,1,2)*1+2000,MID(C3,1,2)*1+1900),MID(C3,3,2),MID(C3,5,2))</f>
        <v>34011</v>
      </c>
      <c r="F3" t="str">
        <f>MID(C3,1,2)</f>
        <v>93</v>
      </c>
      <c r="G3" s="2">
        <v>375001</v>
      </c>
      <c r="H3" s="2" t="s">
        <v>60</v>
      </c>
      <c r="I3" s="2" t="s">
        <v>61</v>
      </c>
      <c r="J3" s="2">
        <v>75</v>
      </c>
      <c r="K3" s="25" t="str">
        <f>(COUNTBLANK(I3:I12)/(COUNTA(I3:I12)+COUNTBLANK(I3:I12)))*100&amp;"%"</f>
        <v>30%</v>
      </c>
    </row>
    <row r="4" spans="1:11" x14ac:dyDescent="0.4">
      <c r="A4" s="2" t="s">
        <v>180</v>
      </c>
      <c r="B4" s="2" t="s">
        <v>181</v>
      </c>
      <c r="C4" s="33" t="s">
        <v>182</v>
      </c>
      <c r="D4" s="34"/>
      <c r="E4" s="24">
        <f t="shared" ref="E4:E12" si="0">DATE(IF(MID(C4,8,1)*1&gt;2,MID(C4,1,2)*1+2000,MID(C4,1,2)*1+1900),MID(C4,3,2),MID(C4,5,2))</f>
        <v>39513</v>
      </c>
      <c r="F4" t="str">
        <f>MID(C3,8,1)</f>
        <v>1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33" t="s">
        <v>184</v>
      </c>
      <c r="D5" s="34"/>
      <c r="E5" s="24">
        <f t="shared" si="0"/>
        <v>30641</v>
      </c>
      <c r="F5" t="str">
        <f>MID(C3,3,2)</f>
        <v>02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33" t="s">
        <v>186</v>
      </c>
      <c r="D6" s="34"/>
      <c r="E6" s="24">
        <f t="shared" si="0"/>
        <v>38247</v>
      </c>
      <c r="F6" t="str">
        <f>MID(C3,5,2)</f>
        <v>11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33" t="s">
        <v>188</v>
      </c>
      <c r="D7" s="34"/>
      <c r="E7" s="24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33" t="s">
        <v>190</v>
      </c>
      <c r="D8" s="34"/>
      <c r="E8" s="24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33" t="s">
        <v>192</v>
      </c>
      <c r="D9" s="34"/>
      <c r="E9" s="24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33" t="s">
        <v>194</v>
      </c>
      <c r="D10" s="34"/>
      <c r="E10" s="24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33" t="s">
        <v>196</v>
      </c>
      <c r="D11" s="34"/>
      <c r="E11" s="24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33" t="s">
        <v>198</v>
      </c>
      <c r="D12" s="34"/>
      <c r="E12" s="24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9" t="s">
        <v>87</v>
      </c>
      <c r="E24" s="30"/>
    </row>
    <row r="25" spans="1:11" x14ac:dyDescent="0.4">
      <c r="A25" s="2">
        <v>1601</v>
      </c>
      <c r="B25" s="2" t="s">
        <v>88</v>
      </c>
      <c r="C25" s="2">
        <v>78</v>
      </c>
      <c r="D25" s="2" t="s">
        <v>201</v>
      </c>
      <c r="E25" s="2" t="s">
        <v>248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249</v>
      </c>
      <c r="E26" s="2" t="s">
        <v>250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31" t="s">
        <v>95</v>
      </c>
      <c r="B27" s="32"/>
      <c r="C27" s="2">
        <f>ROUND(DAVERAGE($A$15:$C$26,3,$D$25:$E$27),1)</f>
        <v>92.3</v>
      </c>
      <c r="D27" s="2" t="s">
        <v>251</v>
      </c>
      <c r="E27" s="2" t="s">
        <v>250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3" t="str">
        <f>IF(D31&gt;=LARGE($D$31:$D$39,3),"◆",IF(D31&lt;=SMALL($D$31:$D$39,3),"◇",""))</f>
        <v/>
      </c>
      <c r="F31">
        <f>LARGE(D31:D39,3)</f>
        <v>92</v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3" t="str">
        <f t="shared" ref="E32:E39" si="2">IF(D32&gt;=LARGE($D$31:$D$39,3),"◆",IF(D32&lt;=SMALL($D$31:$D$39,3),"◇",""))</f>
        <v/>
      </c>
      <c r="F32">
        <f>SMALL(D31:D39,3)</f>
        <v>73</v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3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3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3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3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3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3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3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0" workbookViewId="0">
      <selection activeCell="M21" sqref="M21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35" t="s">
        <v>104</v>
      </c>
      <c r="B1" s="35"/>
      <c r="C1" s="35"/>
      <c r="D1" s="35"/>
      <c r="F1" s="35" t="s">
        <v>105</v>
      </c>
      <c r="G1" s="35"/>
      <c r="H1" s="35"/>
      <c r="I1" s="35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35" t="s">
        <v>116</v>
      </c>
      <c r="B14" s="35"/>
      <c r="C14" s="35"/>
      <c r="D14" s="35"/>
      <c r="F14" s="35" t="s">
        <v>117</v>
      </c>
      <c r="G14" s="35"/>
      <c r="H14" s="35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15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15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15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15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15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15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15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15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15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15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3" workbookViewId="0">
      <selection activeCell="L16" sqref="L16"/>
    </sheetView>
  </sheetViews>
  <sheetFormatPr defaultRowHeight="17.399999999999999" outlineLevelRow="3" x14ac:dyDescent="0.4"/>
  <cols>
    <col min="4" max="4" width="10.89843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8" t="s">
        <v>144</v>
      </c>
      <c r="B1" s="28"/>
      <c r="C1" s="28"/>
      <c r="D1" s="28"/>
      <c r="E1" s="28"/>
      <c r="F1" s="28"/>
      <c r="G1" s="28"/>
      <c r="H1" s="28"/>
      <c r="I1" s="28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6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6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6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6" t="s">
        <v>239</v>
      </c>
      <c r="C13" s="2"/>
      <c r="D13" s="20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6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6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6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6" t="s">
        <v>240</v>
      </c>
      <c r="C23" s="2"/>
      <c r="D23" s="20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6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6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7"/>
      <c r="B32" s="17"/>
      <c r="C32" s="19" t="s">
        <v>245</v>
      </c>
      <c r="D32" s="17"/>
      <c r="E32" s="18"/>
      <c r="F32" s="18"/>
      <c r="G32" s="18"/>
      <c r="H32" s="18"/>
      <c r="I32" s="18">
        <f>SUBTOTAL(5,I29:I31)</f>
        <v>4092000</v>
      </c>
    </row>
    <row r="33" spans="1:9" outlineLevel="1" x14ac:dyDescent="0.4">
      <c r="A33" s="17"/>
      <c r="B33" s="19" t="s">
        <v>241</v>
      </c>
      <c r="C33" s="17"/>
      <c r="D33" s="21">
        <f>SUBTOTAL(1,D24:D31)</f>
        <v>0.66666666666666663</v>
      </c>
      <c r="E33" s="18"/>
      <c r="F33" s="18"/>
      <c r="G33" s="18"/>
      <c r="H33" s="18"/>
      <c r="I33" s="18"/>
    </row>
    <row r="34" spans="1:9" x14ac:dyDescent="0.4">
      <c r="A34" s="17"/>
      <c r="B34" s="19"/>
      <c r="C34" s="19" t="s">
        <v>247</v>
      </c>
      <c r="D34" s="17"/>
      <c r="E34" s="18"/>
      <c r="F34" s="18"/>
      <c r="G34" s="18"/>
      <c r="H34" s="18"/>
      <c r="I34" s="18">
        <f>SUBTOTAL(5,I4:I31)</f>
        <v>2596000</v>
      </c>
    </row>
    <row r="35" spans="1:9" x14ac:dyDescent="0.4">
      <c r="A35" s="17"/>
      <c r="B35" s="19" t="s">
        <v>242</v>
      </c>
      <c r="C35" s="17"/>
      <c r="D35" s="21">
        <f>SUBTOTAL(1,D4:D31)</f>
        <v>1.1111111111111112</v>
      </c>
      <c r="E35" s="18"/>
      <c r="F35" s="18"/>
      <c r="G35" s="18"/>
      <c r="H35" s="18"/>
      <c r="I35" s="18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E8" sqref="E8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8" t="s">
        <v>145</v>
      </c>
      <c r="B1" s="28"/>
      <c r="C1" s="28"/>
      <c r="D1" s="28"/>
      <c r="E1" s="28"/>
    </row>
    <row r="3" spans="1:5" x14ac:dyDescent="0.4">
      <c r="D3" s="2" t="s">
        <v>146</v>
      </c>
      <c r="E3" s="22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5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22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22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22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22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22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22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22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22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22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22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7" workbookViewId="0">
      <selection activeCell="I12" sqref="I12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8" t="s">
        <v>157</v>
      </c>
      <c r="B1" s="28"/>
      <c r="C1" s="28"/>
      <c r="D1" s="28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8">
        <v>50000</v>
      </c>
    </row>
    <row r="5" spans="1:4" x14ac:dyDescent="0.4">
      <c r="A5" s="2" t="s">
        <v>163</v>
      </c>
      <c r="B5" s="2">
        <v>50</v>
      </c>
      <c r="C5" s="2">
        <v>2</v>
      </c>
      <c r="D5" s="8">
        <v>60000</v>
      </c>
    </row>
    <row r="6" spans="1:4" x14ac:dyDescent="0.4">
      <c r="A6" s="2" t="s">
        <v>164</v>
      </c>
      <c r="B6" s="2">
        <v>67</v>
      </c>
      <c r="C6" s="2">
        <v>4</v>
      </c>
      <c r="D6" s="8">
        <v>80000</v>
      </c>
    </row>
    <row r="7" spans="1:4" x14ac:dyDescent="0.4">
      <c r="A7" s="2" t="s">
        <v>165</v>
      </c>
      <c r="B7" s="2">
        <v>82</v>
      </c>
      <c r="C7" s="2">
        <v>5</v>
      </c>
      <c r="D7" s="8">
        <v>120000</v>
      </c>
    </row>
    <row r="8" spans="1:4" x14ac:dyDescent="0.4">
      <c r="A8" s="2" t="s">
        <v>166</v>
      </c>
      <c r="B8" s="2">
        <v>120</v>
      </c>
      <c r="C8" s="2">
        <v>7</v>
      </c>
      <c r="D8" s="8">
        <v>150000</v>
      </c>
    </row>
    <row r="9" spans="1:4" x14ac:dyDescent="0.4">
      <c r="A9" s="2" t="s">
        <v>167</v>
      </c>
      <c r="B9" s="2">
        <v>35</v>
      </c>
      <c r="C9" s="2">
        <v>2</v>
      </c>
      <c r="D9" s="8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8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8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8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8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이제성</cp:lastModifiedBy>
  <dcterms:created xsi:type="dcterms:W3CDTF">2023-12-05T07:39:23Z</dcterms:created>
  <dcterms:modified xsi:type="dcterms:W3CDTF">2025-12-31T06:04:39Z</dcterms:modified>
</cp:coreProperties>
</file>