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rui7\Downloads\2025_기출문제집_컴활2급실기_학습자료\02 최신기출유형\"/>
    </mc:Choice>
  </mc:AlternateContent>
  <xr:revisionPtr revIDLastSave="0" documentId="13_ncr:1_{9E1E86D4-29D5-418E-BF1E-130EA9955063}" xr6:coauthVersionLast="47" xr6:coauthVersionMax="47" xr10:uidLastSave="{00000000-0000-0000-0000-000000000000}"/>
  <bookViews>
    <workbookView xWindow="-110" yWindow="-110" windowWidth="19420" windowHeight="10420" activeTab="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K3" i="4"/>
  <c r="G4" i="3"/>
  <c r="G5" i="3"/>
  <c r="G6" i="3"/>
  <c r="G7" i="3"/>
  <c r="G8" i="3"/>
  <c r="G9" i="3"/>
  <c r="G10" i="3"/>
  <c r="G11" i="3"/>
  <c r="G12" i="3"/>
  <c r="G13" i="3"/>
  <c r="G14" i="3"/>
  <c r="G15" i="3"/>
  <c r="G16" i="3"/>
  <c r="E4" i="4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D35" i="6" l="1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<sst xmlns="http://schemas.openxmlformats.org/spreadsheetml/2006/main" count="430" uniqueCount="260">
  <si>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</si>
  <si>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</si>
  <si>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</si>
  <si>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</si>
  <si>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</si>
  <si>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</si>
  <si>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</si>
  <si>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</si>
  <si>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</si>
  <si>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</si>
  <si>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</si>
  <si>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</si>
  <si>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</si>
  <si>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</si>
  <si>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</si>
  <si>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</si>
  <si>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</si>
  <si>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</si>
  <si>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</si>
  <si>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</si>
  <si>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</si>
  <si>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</si>
  <si>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</si>
  <si>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</si>
  <si>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</si>
  <si>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</si>
  <si>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</si>
  <si>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</si>
  <si>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</si>
  <si>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</si>
  <si>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</si>
  <si>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</si>
  <si>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</si>
  <si>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</si>
  <si>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</si>
  <si>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</si>
  <si>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</si>
  <si>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</si>
  <si>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</si>
  <si>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</si>
  <si>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</si>
  <si>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</si>
  <si>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</si>
  <si>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</si>
  <si>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</si>
  <si>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</si>
  <si>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</si>
  <si>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</si>
  <si>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</si>
  <si>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</si>
  <si>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</si>
  <si>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</si>
  <si>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</si>
  <si>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</si>
  <si>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</si>
  <si>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</si>
  <si>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</si>
  <si>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</si>
  <si>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</si>
  <si>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</si>
  <si>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</si>
  <si>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</si>
  <si>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</si>
  <si>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</si>
  <si>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</si>
  <si>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</si>
  <si>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</si>
  <si>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</si>
  <si>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</si>
  <si>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</si>
  <si>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</si>
  <si>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</si>
  <si>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</si>
  <si>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</si>
  <si>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</si>
  <si>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</si>
  <si>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</si>
  <si>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</si>
  <si>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</si>
  <si>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</si>
  <si>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</si>
  <si>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</si>
  <si>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</si>
  <si>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</si>
  <si>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</si>
  <si>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</si>
  <si>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</si>
  <si>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</si>
  <si>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</si>
  <si>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</si>
  <si>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</si>
  <si>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</si>
  <si>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</si>
  <si>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</si>
  <si>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</si>
  <si>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</si>
  <si>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</si>
  <si>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</si>
  <si>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</si>
  <si>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</si>
  <si>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</si>
  <si>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</si>
  <si>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</si>
  <si>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</si>
  <si>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</si>
  <si>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</si>
  <si>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</si>
  <si>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</si>
  <si>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</si>
  <si>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</si>
  <si>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</si>
  <si>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</si>
  <si>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</si>
  <si>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</si>
  <si>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</si>
  <si>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</si>
  <si>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</si>
  <si>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</si>
  <si>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</si>
  <si>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</si>
  <si>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</si>
  <si>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</si>
  <si>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</si>
  <si>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</si>
  <si>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</si>
  <si>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</si>
  <si>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</si>
  <si>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</si>
  <si>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</si>
  <si>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</si>
  <si>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</si>
  <si>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</si>
  <si>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</si>
  <si>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</si>
  <si>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</si>
  <si>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</si>
  <si>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</si>
  <si>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</si>
  <si>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</si>
  <si>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</si>
  <si>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</si>
  <si>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</si>
  <si>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</si>
  <si>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</si>
  <si>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</si>
  <si>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</si>
  <si>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</si>
  <si>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</si>
  <si>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</si>
  <si>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</si>
  <si>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</si>
  <si>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</si>
  <si>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</si>
  <si>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</si>
  <si>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</si>
  <si>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</si>
  <si>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</si>
  <si>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</si>
  <si>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</si>
  <si>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</si>
  <si>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</si>
  <si>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</si>
  <si>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</si>
  <si>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</si>
  <si>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</si>
  <si>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</si>
  <si>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</si>
  <si>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</si>
  <si>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</si>
  <si>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</si>
  <si>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</si>
  <si>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</si>
  <si>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</si>
  <si>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</si>
  <si>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</si>
  <si>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</si>
  <si>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</si>
  <si>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</si>
  <si>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</si>
  <si>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</si>
  <si>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</si>
  <si>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</si>
  <si>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</si>
  <si>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</si>
  <si>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</si>
  <si>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</si>
  <si>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</si>
  <si>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</si>
  <si>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</si>
  <si>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</si>
  <si>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</si>
  <si>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</si>
  <si>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</si>
  <si>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</si>
  <si>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</si>
  <si>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</si>
  <si>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</si>
  <si>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</si>
  <si>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</si>
  <si>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</si>
  <si>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</si>
  <si>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</si>
  <si>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</si>
  <si>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</si>
  <si>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</si>
  <si>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</si>
  <si>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</si>
  <si>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</si>
  <si>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</si>
  <si>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</si>
  <si>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</si>
  <si>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</si>
  <si>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</si>
  <si>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</si>
  <si>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</si>
  <si>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</si>
  <si>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</si>
  <si>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</si>
  <si>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</si>
  <si>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</si>
  <si>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</si>
  <si>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</si>
  <si>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</si>
  <si>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</si>
  <si>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</si>
  <si>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</si>
  <si>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</si>
  <si>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</si>
  <si>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</si>
  <si>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</si>
  <si>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</si>
  <si>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</si>
  <si>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</si>
  <si>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</si>
  <si>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</si>
  <si>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010-4528-6622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</si>
  <si>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</si>
  <si>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</si>
  <si>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</si>
  <si>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</si>
  <si>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</si>
  <si>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</si>
  <si>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</si>
  <si>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</si>
  <si>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</si>
  <si>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</si>
  <si>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</si>
  <si>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</si>
  <si>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</si>
  <si>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</si>
  <si>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</si>
  <si>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</si>
  <si>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</si>
  <si>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</si>
  <si>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</si>
  <si>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</si>
  <si>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</si>
  <si>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</si>
  <si>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등록일자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</si>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</sst>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2" formatCode="0_);[Red]\(0\)"/>
    <numFmt numFmtId="186" formatCode="??&quot;~&quot;??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42" fontId="0" fillId="0" borderId="1" xfId="0" applyNumberFormat="1" applyBorder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86" fontId="5" fillId="4" borderId="6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 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기준인원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C6-4A8F-BD5F-18BAD081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57032288"/>
        <c:axId val="1157049568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570495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57032288"/>
        <c:crosses val="max"/>
        <c:crossBetween val="between"/>
        <c:majorUnit val="2"/>
      </c:valAx>
      <c:catAx>
        <c:axId val="115703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570495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406400</xdr:colOff>
          <xdr:row>3</xdr:row>
          <xdr:rowOff>19050</xdr:rowOff>
        </xdr:from>
        <xdr:to>
          <xdr:col>7</xdr:col>
          <xdr:colOff>641350</xdr:colOff>
          <xdr:row>5</xdr:row>
          <xdr:rowOff>6350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9071</xdr:colOff>
      <xdr:row>6</xdr:row>
      <xdr:rowOff>36286</xdr:rowOff>
    </xdr:from>
    <xdr:to>
      <xdr:col>8</xdr:col>
      <xdr:colOff>9072</xdr:colOff>
      <xdr:row>8</xdr:row>
      <xdr:rowOff>9072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61117BB7-8CE7-08BF-FB04-9FEB74CEE4F0}"/>
            </a:ext>
          </a:extLst>
        </xdr:cNvPr>
        <xdr:cNvSpPr/>
      </xdr:nvSpPr>
      <xdr:spPr>
        <a:xfrm>
          <a:off x="4045857" y="1387929"/>
          <a:ext cx="1324429" cy="408214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workbookViewId="0">
      <selection activeCell="F5" sqref="F5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206</v>
      </c>
      <c r="B3" s="1" t="s">
        <v>214</v>
      </c>
      <c r="C3" s="1" t="s">
        <v>217</v>
      </c>
      <c r="D3" s="1" t="s">
        <v>218</v>
      </c>
      <c r="E3" s="1" t="s">
        <v>219</v>
      </c>
      <c r="F3" s="1" t="s">
        <v>220</v>
      </c>
    </row>
    <row r="4" spans="1:6" x14ac:dyDescent="0.45">
      <c r="A4" s="1" t="s">
        <v>207</v>
      </c>
      <c r="B4" s="1" t="s">
        <v>215</v>
      </c>
      <c r="C4" s="1" t="s">
        <v>241</v>
      </c>
      <c r="D4" s="1" t="s">
        <v>221</v>
      </c>
      <c r="E4" s="1" t="s">
        <v>228</v>
      </c>
      <c r="F4" s="1" t="s">
        <v>234</v>
      </c>
    </row>
    <row r="5" spans="1:6" x14ac:dyDescent="0.45">
      <c r="A5" s="1" t="s">
        <v>208</v>
      </c>
      <c r="B5" s="1" t="s">
        <v>216</v>
      </c>
      <c r="C5" s="1" t="s">
        <v>242</v>
      </c>
      <c r="D5" s="1" t="s">
        <v>222</v>
      </c>
      <c r="E5" s="1" t="s">
        <v>229</v>
      </c>
      <c r="F5" s="27" t="s">
        <v>235</v>
      </c>
    </row>
    <row r="6" spans="1:6" x14ac:dyDescent="0.45">
      <c r="A6" s="1" t="s">
        <v>209</v>
      </c>
      <c r="B6" s="1" t="s">
        <v>215</v>
      </c>
      <c r="C6" s="1" t="s">
        <v>243</v>
      </c>
      <c r="D6" s="1" t="s">
        <v>223</v>
      </c>
      <c r="E6" s="1" t="s">
        <v>230</v>
      </c>
      <c r="F6" s="1" t="s">
        <v>236</v>
      </c>
    </row>
    <row r="7" spans="1:6" x14ac:dyDescent="0.45">
      <c r="A7" s="1" t="s">
        <v>210</v>
      </c>
      <c r="B7" s="1" t="s">
        <v>216</v>
      </c>
      <c r="C7" s="1" t="s">
        <v>244</v>
      </c>
      <c r="D7" s="1" t="s">
        <v>224</v>
      </c>
      <c r="E7" s="1" t="s">
        <v>231</v>
      </c>
      <c r="F7" s="1" t="s">
        <v>237</v>
      </c>
    </row>
    <row r="8" spans="1:6" x14ac:dyDescent="0.45">
      <c r="A8" s="1" t="s">
        <v>211</v>
      </c>
      <c r="B8" s="1" t="s">
        <v>215</v>
      </c>
      <c r="C8" s="1" t="s">
        <v>245</v>
      </c>
      <c r="D8" s="1" t="s">
        <v>225</v>
      </c>
      <c r="E8" s="1" t="s">
        <v>232</v>
      </c>
      <c r="F8" s="1" t="s">
        <v>238</v>
      </c>
    </row>
    <row r="9" spans="1:6" x14ac:dyDescent="0.45">
      <c r="A9" s="1" t="s">
        <v>212</v>
      </c>
      <c r="B9" s="1" t="s">
        <v>216</v>
      </c>
      <c r="C9" s="1" t="s">
        <v>246</v>
      </c>
      <c r="D9" s="1" t="s">
        <v>226</v>
      </c>
      <c r="E9" s="1" t="s">
        <v>228</v>
      </c>
      <c r="F9" s="1" t="s">
        <v>239</v>
      </c>
    </row>
    <row r="10" spans="1:6" x14ac:dyDescent="0.45">
      <c r="A10" s="1" t="s">
        <v>213</v>
      </c>
      <c r="B10" s="1" t="s">
        <v>215</v>
      </c>
      <c r="C10" s="1" t="s">
        <v>247</v>
      </c>
      <c r="D10" s="1" t="s">
        <v>227</v>
      </c>
      <c r="E10" s="1" t="s">
        <v>233</v>
      </c>
      <c r="F10" s="1" t="s">
        <v>240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zoomScale="85" zoomScaleNormal="85" workbookViewId="0">
      <selection activeCell="E4" sqref="E4:G4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248</v>
      </c>
    </row>
    <row r="4" spans="1:8" x14ac:dyDescent="0.45">
      <c r="A4" s="18"/>
      <c r="B4" s="18"/>
      <c r="C4" s="18"/>
      <c r="D4" s="18"/>
      <c r="E4" s="28" t="s">
        <v>8</v>
      </c>
      <c r="F4" s="28" t="s">
        <v>9</v>
      </c>
      <c r="G4" s="28" t="s">
        <v>10</v>
      </c>
      <c r="H4" s="18"/>
    </row>
    <row r="5" spans="1:8" x14ac:dyDescent="0.45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5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5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5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5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5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5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5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5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5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5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5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zoomScale="85" zoomScaleNormal="85" workbookViewId="0">
      <selection activeCell="J12" sqref="J12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topLeftCell="A19" workbookViewId="0">
      <selection activeCell="C27" sqref="C27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75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258</v>
      </c>
      <c r="G2" s="2" t="s">
        <v>59</v>
      </c>
      <c r="H2" s="2" t="s">
        <v>60</v>
      </c>
      <c r="I2" s="2" t="s">
        <v>61</v>
      </c>
      <c r="J2" s="2" t="s">
        <v>62</v>
      </c>
      <c r="K2" s="7" t="s">
        <v>63</v>
      </c>
    </row>
    <row r="3" spans="1:11" x14ac:dyDescent="0.45">
      <c r="A3" s="26" t="s">
        <v>64</v>
      </c>
      <c r="B3" s="2" t="s">
        <v>65</v>
      </c>
      <c r="C3" s="3">
        <v>2500</v>
      </c>
      <c r="D3" s="2" t="s">
        <v>66</v>
      </c>
      <c r="E3" s="8">
        <f>DATE(2000+LEFT(A3,2),MID(A3,3,2),MID(A3,5,2))</f>
        <v>45010</v>
      </c>
      <c r="G3" s="2">
        <v>375001</v>
      </c>
      <c r="H3" s="2" t="s">
        <v>67</v>
      </c>
      <c r="I3" s="2" t="s">
        <v>68</v>
      </c>
      <c r="J3" s="2">
        <v>75</v>
      </c>
      <c r="K3" s="9" t="str">
        <f>COUNTBLANK($I$3:$I$12)/COUNTA($J$3:$J$12)*100 &amp; "%"</f>
        <v>30%</v>
      </c>
    </row>
    <row r="4" spans="1:11" x14ac:dyDescent="0.45">
      <c r="A4" s="26" t="s">
        <v>69</v>
      </c>
      <c r="B4" s="2" t="s">
        <v>70</v>
      </c>
      <c r="C4" s="3">
        <v>3000</v>
      </c>
      <c r="D4" s="2" t="s">
        <v>71</v>
      </c>
      <c r="E4" s="8">
        <f t="shared" ref="E4:E12" si="0">DATE(2000+LEFT(A4,2),MID(A4,3,2),MID(A4,5,2))</f>
        <v>45025</v>
      </c>
      <c r="G4" s="2">
        <v>375002</v>
      </c>
      <c r="H4" s="2" t="s">
        <v>72</v>
      </c>
      <c r="I4" s="2"/>
      <c r="J4" s="2">
        <v>0</v>
      </c>
    </row>
    <row r="5" spans="1:11" x14ac:dyDescent="0.45">
      <c r="A5" s="26" t="s">
        <v>73</v>
      </c>
      <c r="B5" s="2" t="s">
        <v>74</v>
      </c>
      <c r="C5" s="3">
        <v>5000</v>
      </c>
      <c r="D5" s="2" t="s">
        <v>75</v>
      </c>
      <c r="E5" s="8">
        <f t="shared" si="0"/>
        <v>45029</v>
      </c>
      <c r="G5" s="2">
        <v>375004</v>
      </c>
      <c r="H5" s="2" t="s">
        <v>72</v>
      </c>
      <c r="I5" s="2" t="s">
        <v>68</v>
      </c>
      <c r="J5" s="2">
        <v>64</v>
      </c>
    </row>
    <row r="6" spans="1:11" x14ac:dyDescent="0.45">
      <c r="A6" s="26" t="s">
        <v>76</v>
      </c>
      <c r="B6" s="2" t="s">
        <v>77</v>
      </c>
      <c r="C6" s="3">
        <v>4000</v>
      </c>
      <c r="D6" s="2" t="s">
        <v>78</v>
      </c>
      <c r="E6" s="8">
        <f t="shared" si="0"/>
        <v>45038</v>
      </c>
      <c r="G6" s="2">
        <v>375013</v>
      </c>
      <c r="H6" s="2" t="s">
        <v>72</v>
      </c>
      <c r="I6" s="2" t="s">
        <v>68</v>
      </c>
      <c r="J6" s="2">
        <v>88</v>
      </c>
    </row>
    <row r="7" spans="1:11" x14ac:dyDescent="0.45">
      <c r="A7" s="26" t="s">
        <v>79</v>
      </c>
      <c r="B7" s="2" t="s">
        <v>80</v>
      </c>
      <c r="C7" s="3">
        <v>2000</v>
      </c>
      <c r="D7" s="2" t="s">
        <v>81</v>
      </c>
      <c r="E7" s="8">
        <f t="shared" si="0"/>
        <v>45046</v>
      </c>
      <c r="G7" s="2">
        <v>375024</v>
      </c>
      <c r="H7" s="2" t="s">
        <v>67</v>
      </c>
      <c r="I7" s="2" t="s">
        <v>68</v>
      </c>
      <c r="J7" s="2">
        <v>51</v>
      </c>
    </row>
    <row r="8" spans="1:11" x14ac:dyDescent="0.45">
      <c r="A8" s="26" t="s">
        <v>82</v>
      </c>
      <c r="B8" s="2" t="s">
        <v>83</v>
      </c>
      <c r="C8" s="3">
        <v>1500</v>
      </c>
      <c r="D8" s="2" t="s">
        <v>84</v>
      </c>
      <c r="E8" s="8">
        <f t="shared" si="0"/>
        <v>45049</v>
      </c>
      <c r="G8" s="2">
        <v>375033</v>
      </c>
      <c r="H8" s="2" t="s">
        <v>72</v>
      </c>
      <c r="I8" s="2"/>
      <c r="J8" s="2">
        <v>0</v>
      </c>
    </row>
    <row r="9" spans="1:11" x14ac:dyDescent="0.45">
      <c r="A9" s="26" t="s">
        <v>85</v>
      </c>
      <c r="B9" s="2" t="s">
        <v>86</v>
      </c>
      <c r="C9" s="3">
        <v>5000</v>
      </c>
      <c r="D9" s="2" t="s">
        <v>87</v>
      </c>
      <c r="E9" s="8">
        <f t="shared" si="0"/>
        <v>45056</v>
      </c>
      <c r="G9" s="2">
        <v>375038</v>
      </c>
      <c r="H9" s="2" t="s">
        <v>67</v>
      </c>
      <c r="I9" s="2" t="s">
        <v>68</v>
      </c>
      <c r="J9" s="2">
        <v>92</v>
      </c>
    </row>
    <row r="10" spans="1:11" x14ac:dyDescent="0.45">
      <c r="A10" s="26" t="s">
        <v>88</v>
      </c>
      <c r="B10" s="2" t="s">
        <v>89</v>
      </c>
      <c r="C10" s="3">
        <v>6500</v>
      </c>
      <c r="D10" s="2" t="s">
        <v>90</v>
      </c>
      <c r="E10" s="8">
        <f t="shared" si="0"/>
        <v>45058</v>
      </c>
      <c r="G10" s="2">
        <v>375042</v>
      </c>
      <c r="H10" s="2" t="s">
        <v>72</v>
      </c>
      <c r="I10" s="2"/>
      <c r="J10" s="2">
        <v>0</v>
      </c>
    </row>
    <row r="11" spans="1:11" x14ac:dyDescent="0.45">
      <c r="A11" s="26" t="s">
        <v>91</v>
      </c>
      <c r="B11" s="2" t="s">
        <v>92</v>
      </c>
      <c r="C11" s="3">
        <v>4500</v>
      </c>
      <c r="D11" s="2" t="s">
        <v>93</v>
      </c>
      <c r="E11" s="8">
        <f t="shared" si="0"/>
        <v>45064</v>
      </c>
      <c r="G11" s="2">
        <v>375046</v>
      </c>
      <c r="H11" s="2" t="s">
        <v>67</v>
      </c>
      <c r="I11" s="2" t="s">
        <v>68</v>
      </c>
      <c r="J11" s="2">
        <v>67</v>
      </c>
    </row>
    <row r="12" spans="1:11" x14ac:dyDescent="0.45">
      <c r="A12" s="26" t="s">
        <v>94</v>
      </c>
      <c r="B12" s="2" t="s">
        <v>95</v>
      </c>
      <c r="C12" s="3">
        <v>6000</v>
      </c>
      <c r="D12" s="2" t="s">
        <v>96</v>
      </c>
      <c r="E12" s="8">
        <f t="shared" si="0"/>
        <v>45070</v>
      </c>
      <c r="G12" s="2">
        <v>375049</v>
      </c>
      <c r="H12" s="2" t="s">
        <v>67</v>
      </c>
      <c r="I12" s="2" t="s">
        <v>68</v>
      </c>
      <c r="J12" s="2">
        <v>86</v>
      </c>
    </row>
    <row r="14" spans="1:11" x14ac:dyDescent="0.45">
      <c r="A14" s="6" t="s">
        <v>97</v>
      </c>
      <c r="B14" s="5" t="s">
        <v>98</v>
      </c>
      <c r="G14" s="6" t="s">
        <v>99</v>
      </c>
      <c r="H14" s="5" t="s">
        <v>100</v>
      </c>
    </row>
    <row r="15" spans="1:11" x14ac:dyDescent="0.45">
      <c r="A15" s="2" t="s">
        <v>101</v>
      </c>
      <c r="B15" s="2" t="s">
        <v>102</v>
      </c>
      <c r="C15" s="2" t="s">
        <v>103</v>
      </c>
      <c r="G15" s="2" t="s">
        <v>104</v>
      </c>
      <c r="H15" s="2" t="s">
        <v>55</v>
      </c>
      <c r="I15" s="2" t="s">
        <v>105</v>
      </c>
      <c r="J15" s="2" t="s">
        <v>106</v>
      </c>
      <c r="K15" s="7" t="s">
        <v>107</v>
      </c>
    </row>
    <row r="16" spans="1:11" x14ac:dyDescent="0.45">
      <c r="A16" s="2">
        <v>1025</v>
      </c>
      <c r="B16" s="2" t="s">
        <v>108</v>
      </c>
      <c r="C16" s="2">
        <v>75</v>
      </c>
      <c r="G16" s="2">
        <v>1</v>
      </c>
      <c r="H16" s="2" t="s">
        <v>109</v>
      </c>
      <c r="I16" s="2">
        <v>100</v>
      </c>
      <c r="J16" s="2">
        <v>91</v>
      </c>
      <c r="K16" s="3">
        <f>J16*HLOOKUP(RIGHT(H16,1),$G$26:$K$27,2,0)</f>
        <v>1365000</v>
      </c>
    </row>
    <row r="17" spans="1:11" x14ac:dyDescent="0.45">
      <c r="A17" s="2">
        <v>1201</v>
      </c>
      <c r="B17" s="2" t="s">
        <v>110</v>
      </c>
      <c r="C17" s="2">
        <v>83</v>
      </c>
      <c r="G17" s="2">
        <v>2</v>
      </c>
      <c r="H17" s="2" t="s">
        <v>111</v>
      </c>
      <c r="I17" s="2">
        <v>150</v>
      </c>
      <c r="J17" s="2">
        <v>133</v>
      </c>
      <c r="K17" s="3">
        <f t="shared" ref="K17:K23" si="1">J17*HLOOKUP(RIGHT(H17,1),$G$26:$K$27,2,0)</f>
        <v>1330000</v>
      </c>
    </row>
    <row r="18" spans="1:11" x14ac:dyDescent="0.45">
      <c r="A18" s="2">
        <v>1226</v>
      </c>
      <c r="B18" s="2" t="s">
        <v>112</v>
      </c>
      <c r="C18" s="2">
        <v>88</v>
      </c>
      <c r="G18" s="2">
        <v>3</v>
      </c>
      <c r="H18" s="2" t="s">
        <v>113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114</v>
      </c>
      <c r="C19" s="2">
        <v>92</v>
      </c>
      <c r="G19" s="2">
        <v>4</v>
      </c>
      <c r="H19" s="2" t="s">
        <v>115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108</v>
      </c>
      <c r="C20" s="2">
        <v>95</v>
      </c>
      <c r="G20" s="2">
        <v>5</v>
      </c>
      <c r="H20" s="2" t="s">
        <v>116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114</v>
      </c>
      <c r="C21" s="2">
        <v>76</v>
      </c>
      <c r="G21" s="2">
        <v>6</v>
      </c>
      <c r="H21" s="2" t="s">
        <v>117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118</v>
      </c>
      <c r="C22" s="2">
        <v>94</v>
      </c>
      <c r="G22" s="2">
        <v>7</v>
      </c>
      <c r="H22" s="2" t="s">
        <v>119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110</v>
      </c>
      <c r="C23" s="2">
        <v>92</v>
      </c>
      <c r="G23" s="2">
        <v>8</v>
      </c>
      <c r="H23" s="2" t="s">
        <v>120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118</v>
      </c>
      <c r="C24" s="2">
        <v>88</v>
      </c>
      <c r="D24" s="12" t="s">
        <v>121</v>
      </c>
      <c r="E24" s="13"/>
    </row>
    <row r="25" spans="1:11" x14ac:dyDescent="0.45">
      <c r="A25" s="2">
        <v>1601</v>
      </c>
      <c r="B25" s="2" t="s">
        <v>122</v>
      </c>
      <c r="C25" s="2">
        <v>78</v>
      </c>
      <c r="D25" s="2" t="s">
        <v>102</v>
      </c>
      <c r="E25" s="2" t="s">
        <v>103</v>
      </c>
      <c r="G25" t="s">
        <v>123</v>
      </c>
    </row>
    <row r="26" spans="1:11" x14ac:dyDescent="0.45">
      <c r="A26" s="2">
        <v>1625</v>
      </c>
      <c r="B26" s="2" t="s">
        <v>108</v>
      </c>
      <c r="C26" s="2">
        <v>90</v>
      </c>
      <c r="D26" s="2" t="s">
        <v>108</v>
      </c>
      <c r="E26" s="2" t="s">
        <v>259</v>
      </c>
      <c r="G26" s="2" t="s">
        <v>124</v>
      </c>
      <c r="H26" s="2" t="s">
        <v>125</v>
      </c>
      <c r="I26" s="2" t="s">
        <v>126</v>
      </c>
      <c r="J26" s="2" t="s">
        <v>127</v>
      </c>
      <c r="K26" s="2" t="s">
        <v>128</v>
      </c>
    </row>
    <row r="27" spans="1:11" x14ac:dyDescent="0.45">
      <c r="A27" s="14" t="s">
        <v>129</v>
      </c>
      <c r="B27" s="15"/>
      <c r="C27" s="2">
        <f>ROUND(DAVERAGE(A15:C26,3,D25:E27),1)</f>
        <v>92.3</v>
      </c>
      <c r="D27" s="2" t="s">
        <v>110</v>
      </c>
      <c r="E27" s="2" t="s">
        <v>259</v>
      </c>
      <c r="G27" s="2" t="s">
        <v>130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131</v>
      </c>
      <c r="B29" s="5" t="s">
        <v>132</v>
      </c>
    </row>
    <row r="30" spans="1:11" x14ac:dyDescent="0.45">
      <c r="A30" s="2" t="s">
        <v>133</v>
      </c>
      <c r="B30" s="2" t="s">
        <v>134</v>
      </c>
      <c r="C30" s="2" t="s">
        <v>135</v>
      </c>
      <c r="D30" s="2" t="s">
        <v>7</v>
      </c>
      <c r="E30" s="7" t="s">
        <v>136</v>
      </c>
    </row>
    <row r="31" spans="1:11" x14ac:dyDescent="0.45">
      <c r="A31" s="2" t="s">
        <v>137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137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137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137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137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137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137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137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137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topLeftCell="A7" zoomScale="70" zoomScaleNormal="70" workbookViewId="0">
      <selection activeCell="K18" sqref="K18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138</v>
      </c>
      <c r="B1" s="16"/>
      <c r="C1" s="16"/>
      <c r="D1" s="16"/>
      <c r="F1" s="16" t="s">
        <v>139</v>
      </c>
      <c r="G1" s="16"/>
      <c r="H1" s="16"/>
      <c r="I1" s="16"/>
    </row>
    <row r="2" spans="1:9" x14ac:dyDescent="0.45">
      <c r="A2" s="2" t="s">
        <v>55</v>
      </c>
      <c r="B2" s="2" t="s">
        <v>130</v>
      </c>
      <c r="C2" s="2" t="s">
        <v>106</v>
      </c>
      <c r="D2" s="2" t="s">
        <v>107</v>
      </c>
      <c r="F2" s="2" t="s">
        <v>55</v>
      </c>
      <c r="G2" s="2" t="s">
        <v>130</v>
      </c>
      <c r="H2" s="2" t="s">
        <v>106</v>
      </c>
      <c r="I2" s="2" t="s">
        <v>107</v>
      </c>
    </row>
    <row r="3" spans="1:9" x14ac:dyDescent="0.45">
      <c r="A3" s="2" t="s">
        <v>140</v>
      </c>
      <c r="B3" s="3">
        <v>10000</v>
      </c>
      <c r="C3" s="2">
        <v>120</v>
      </c>
      <c r="D3" s="3">
        <f t="shared" ref="D3:D12" si="0">B3*C3</f>
        <v>1200000</v>
      </c>
      <c r="F3" s="2" t="s">
        <v>140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141</v>
      </c>
      <c r="B4" s="3">
        <v>15000</v>
      </c>
      <c r="C4" s="2">
        <v>83</v>
      </c>
      <c r="D4" s="3">
        <f t="shared" si="0"/>
        <v>1245000</v>
      </c>
      <c r="F4" s="2" t="s">
        <v>141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142</v>
      </c>
      <c r="B5" s="3">
        <v>18000</v>
      </c>
      <c r="C5" s="2">
        <v>73</v>
      </c>
      <c r="D5" s="3">
        <f t="shared" si="0"/>
        <v>1314000</v>
      </c>
      <c r="F5" s="2" t="s">
        <v>142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143</v>
      </c>
      <c r="B6" s="3">
        <v>20000</v>
      </c>
      <c r="C6" s="2">
        <v>52</v>
      </c>
      <c r="D6" s="3">
        <f t="shared" si="0"/>
        <v>1040000</v>
      </c>
      <c r="F6" s="2" t="s">
        <v>143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144</v>
      </c>
      <c r="B7" s="3">
        <v>16000</v>
      </c>
      <c r="C7" s="2">
        <v>48</v>
      </c>
      <c r="D7" s="3">
        <f t="shared" si="0"/>
        <v>768000</v>
      </c>
      <c r="F7" s="2" t="s">
        <v>144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145</v>
      </c>
      <c r="B8" s="3">
        <v>22000</v>
      </c>
      <c r="C8" s="2">
        <v>93</v>
      </c>
      <c r="D8" s="3">
        <f t="shared" si="0"/>
        <v>2046000</v>
      </c>
      <c r="F8" s="2" t="s">
        <v>145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146</v>
      </c>
      <c r="B9" s="3">
        <v>24000</v>
      </c>
      <c r="C9" s="2">
        <v>27</v>
      </c>
      <c r="D9" s="3">
        <f t="shared" si="0"/>
        <v>648000</v>
      </c>
      <c r="F9" s="2" t="s">
        <v>146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147</v>
      </c>
      <c r="B10" s="3">
        <v>25000</v>
      </c>
      <c r="C10" s="2">
        <v>86</v>
      </c>
      <c r="D10" s="3">
        <f t="shared" si="0"/>
        <v>2150000</v>
      </c>
      <c r="F10" s="2" t="s">
        <v>147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148</v>
      </c>
      <c r="B11" s="3">
        <v>27000</v>
      </c>
      <c r="C11" s="2">
        <v>43</v>
      </c>
      <c r="D11" s="3">
        <f t="shared" si="0"/>
        <v>1161000</v>
      </c>
      <c r="F11" s="2" t="s">
        <v>148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149</v>
      </c>
      <c r="B12" s="3">
        <v>28000</v>
      </c>
      <c r="C12" s="2">
        <v>62</v>
      </c>
      <c r="D12" s="3">
        <f t="shared" si="0"/>
        <v>1736000</v>
      </c>
      <c r="F12" s="2" t="s">
        <v>149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150</v>
      </c>
      <c r="B14" s="16"/>
      <c r="C14" s="16"/>
      <c r="D14" s="16"/>
      <c r="F14" s="16" t="s">
        <v>151</v>
      </c>
      <c r="G14" s="16"/>
      <c r="H14" s="16"/>
    </row>
    <row r="15" spans="1:9" x14ac:dyDescent="0.45">
      <c r="A15" s="2" t="s">
        <v>55</v>
      </c>
      <c r="B15" s="2" t="s">
        <v>130</v>
      </c>
      <c r="C15" s="2" t="s">
        <v>106</v>
      </c>
      <c r="D15" s="2" t="s">
        <v>107</v>
      </c>
      <c r="F15" s="2" t="s">
        <v>55</v>
      </c>
      <c r="G15" s="2" t="s">
        <v>106</v>
      </c>
      <c r="H15" s="2" t="s">
        <v>107</v>
      </c>
    </row>
    <row r="16" spans="1:9" x14ac:dyDescent="0.45">
      <c r="A16" s="2" t="s">
        <v>140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140</v>
      </c>
      <c r="G16" s="2">
        <v>303</v>
      </c>
      <c r="H16" s="20">
        <v>3030000</v>
      </c>
    </row>
    <row r="17" spans="1:8" x14ac:dyDescent="0.45">
      <c r="A17" s="2" t="s">
        <v>141</v>
      </c>
      <c r="B17" s="3">
        <v>15000</v>
      </c>
      <c r="C17" s="2">
        <v>114</v>
      </c>
      <c r="D17" s="3">
        <f t="shared" si="2"/>
        <v>1710000</v>
      </c>
      <c r="F17" s="2" t="s">
        <v>141</v>
      </c>
      <c r="G17" s="2">
        <v>308</v>
      </c>
      <c r="H17" s="20">
        <v>4620000</v>
      </c>
    </row>
    <row r="18" spans="1:8" x14ac:dyDescent="0.45">
      <c r="A18" s="2" t="s">
        <v>142</v>
      </c>
      <c r="B18" s="3">
        <v>18000</v>
      </c>
      <c r="C18" s="2">
        <v>101</v>
      </c>
      <c r="D18" s="3">
        <f t="shared" si="2"/>
        <v>1818000</v>
      </c>
      <c r="F18" s="2" t="s">
        <v>142</v>
      </c>
      <c r="G18" s="2">
        <v>222</v>
      </c>
      <c r="H18" s="20">
        <v>3996000</v>
      </c>
    </row>
    <row r="19" spans="1:8" x14ac:dyDescent="0.45">
      <c r="A19" s="2" t="s">
        <v>143</v>
      </c>
      <c r="B19" s="3">
        <v>20000</v>
      </c>
      <c r="C19" s="2">
        <v>98</v>
      </c>
      <c r="D19" s="3">
        <f t="shared" si="2"/>
        <v>1960000</v>
      </c>
      <c r="F19" s="2" t="s">
        <v>143</v>
      </c>
      <c r="G19" s="2">
        <v>243</v>
      </c>
      <c r="H19" s="20">
        <v>4860000</v>
      </c>
    </row>
    <row r="20" spans="1:8" x14ac:dyDescent="0.45">
      <c r="A20" s="2" t="s">
        <v>144</v>
      </c>
      <c r="B20" s="3">
        <v>16000</v>
      </c>
      <c r="C20" s="2">
        <v>86</v>
      </c>
      <c r="D20" s="3">
        <f t="shared" si="2"/>
        <v>1376000</v>
      </c>
      <c r="F20" s="2" t="s">
        <v>144</v>
      </c>
      <c r="G20" s="2">
        <v>161</v>
      </c>
      <c r="H20" s="20">
        <v>2576000</v>
      </c>
    </row>
    <row r="21" spans="1:8" x14ac:dyDescent="0.45">
      <c r="A21" s="2" t="s">
        <v>145</v>
      </c>
      <c r="B21" s="3">
        <v>22000</v>
      </c>
      <c r="C21" s="2">
        <v>52</v>
      </c>
      <c r="D21" s="3">
        <f t="shared" si="2"/>
        <v>1144000</v>
      </c>
      <c r="F21" s="2" t="s">
        <v>145</v>
      </c>
      <c r="G21" s="2">
        <v>231</v>
      </c>
      <c r="H21" s="20">
        <v>5082000</v>
      </c>
    </row>
    <row r="22" spans="1:8" x14ac:dyDescent="0.45">
      <c r="A22" s="2" t="s">
        <v>146</v>
      </c>
      <c r="B22" s="3">
        <v>24000</v>
      </c>
      <c r="C22" s="2">
        <v>76</v>
      </c>
      <c r="D22" s="3">
        <f t="shared" si="2"/>
        <v>1824000</v>
      </c>
      <c r="F22" s="2" t="s">
        <v>146</v>
      </c>
      <c r="G22" s="2">
        <v>160</v>
      </c>
      <c r="H22" s="20">
        <v>3840000</v>
      </c>
    </row>
    <row r="23" spans="1:8" x14ac:dyDescent="0.45">
      <c r="A23" s="2" t="s">
        <v>147</v>
      </c>
      <c r="B23" s="3">
        <v>25000</v>
      </c>
      <c r="C23" s="2">
        <v>68</v>
      </c>
      <c r="D23" s="3">
        <f t="shared" si="2"/>
        <v>1700000</v>
      </c>
      <c r="F23" s="2" t="s">
        <v>147</v>
      </c>
      <c r="G23" s="2">
        <v>177</v>
      </c>
      <c r="H23" s="20">
        <v>4425000</v>
      </c>
    </row>
    <row r="24" spans="1:8" x14ac:dyDescent="0.45">
      <c r="A24" s="2" t="s">
        <v>148</v>
      </c>
      <c r="B24" s="3">
        <v>27000</v>
      </c>
      <c r="C24" s="2">
        <v>55</v>
      </c>
      <c r="D24" s="3">
        <f t="shared" si="2"/>
        <v>1485000</v>
      </c>
      <c r="F24" s="2" t="s">
        <v>148</v>
      </c>
      <c r="G24" s="2">
        <v>122</v>
      </c>
      <c r="H24" s="20">
        <v>3294000</v>
      </c>
    </row>
    <row r="25" spans="1:8" x14ac:dyDescent="0.45">
      <c r="A25" s="2" t="s">
        <v>149</v>
      </c>
      <c r="B25" s="3">
        <v>28000</v>
      </c>
      <c r="C25" s="2">
        <v>46</v>
      </c>
      <c r="D25" s="3">
        <f t="shared" si="2"/>
        <v>1288000</v>
      </c>
      <c r="F25" s="2" t="s">
        <v>149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I35"/>
  <sheetViews>
    <sheetView tabSelected="1" zoomScale="55" zoomScaleNormal="55" workbookViewId="0">
      <selection activeCell="D13" sqref="D13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178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152</v>
      </c>
      <c r="C3" s="2" t="s">
        <v>26</v>
      </c>
      <c r="D3" s="2" t="s">
        <v>153</v>
      </c>
      <c r="E3" s="2" t="s">
        <v>28</v>
      </c>
      <c r="F3" s="2" t="s">
        <v>29</v>
      </c>
      <c r="G3" s="2" t="s">
        <v>154</v>
      </c>
      <c r="H3" s="2" t="s">
        <v>155</v>
      </c>
      <c r="I3" s="2" t="s">
        <v>156</v>
      </c>
    </row>
    <row r="4" spans="1:9" outlineLevel="3" x14ac:dyDescent="0.45">
      <c r="A4" s="2" t="s">
        <v>157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158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1" t="s">
        <v>253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159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160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161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1" t="s">
        <v>254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162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1" t="s">
        <v>255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1" t="s">
        <v>249</v>
      </c>
      <c r="C13" s="2"/>
      <c r="D13" s="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163</v>
      </c>
      <c r="B14" s="2" t="s">
        <v>164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165</v>
      </c>
      <c r="B15" s="2" t="s">
        <v>164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1" t="s">
        <v>253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166</v>
      </c>
      <c r="B17" s="2" t="s">
        <v>164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167</v>
      </c>
      <c r="B18" s="2" t="s">
        <v>164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1" t="s">
        <v>254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168</v>
      </c>
      <c r="B20" s="2" t="s">
        <v>164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169</v>
      </c>
      <c r="B21" s="2" t="s">
        <v>164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1" t="s">
        <v>255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1" t="s">
        <v>250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170</v>
      </c>
      <c r="B24" s="2" t="s">
        <v>171</v>
      </c>
      <c r="C24" s="2" t="s">
        <v>172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1" t="s">
        <v>256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173</v>
      </c>
      <c r="B26" s="2" t="s">
        <v>171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174</v>
      </c>
      <c r="B27" s="2" t="s">
        <v>171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1" t="s">
        <v>254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175</v>
      </c>
      <c r="B29" s="2" t="s">
        <v>171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176</v>
      </c>
      <c r="B30" s="2" t="s">
        <v>171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177</v>
      </c>
      <c r="B31" s="2" t="s">
        <v>171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17"/>
      <c r="B32" s="17"/>
      <c r="C32" s="23" t="s">
        <v>255</v>
      </c>
      <c r="D32" s="17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17"/>
      <c r="B33" s="23" t="s">
        <v>251</v>
      </c>
      <c r="C33" s="17"/>
      <c r="D33" s="17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17"/>
      <c r="B34" s="23"/>
      <c r="C34" s="23" t="s">
        <v>257</v>
      </c>
      <c r="D34" s="17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17"/>
      <c r="B35" s="23" t="s">
        <v>252</v>
      </c>
      <c r="C35" s="17"/>
      <c r="D35" s="17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H14"/>
  <sheetViews>
    <sheetView zoomScale="70" zoomScaleNormal="70" workbookViewId="0">
      <selection activeCell="I11" sqref="I11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8" ht="21" x14ac:dyDescent="0.45">
      <c r="A1" s="11" t="s">
        <v>179</v>
      </c>
      <c r="B1" s="11"/>
      <c r="C1" s="11"/>
      <c r="D1" s="11"/>
      <c r="E1" s="11"/>
    </row>
    <row r="3" spans="1:8" x14ac:dyDescent="0.45">
      <c r="D3" s="2" t="s">
        <v>180</v>
      </c>
      <c r="E3" s="25">
        <v>20000</v>
      </c>
    </row>
    <row r="4" spans="1:8" x14ac:dyDescent="0.45">
      <c r="A4" s="2" t="s">
        <v>24</v>
      </c>
      <c r="B4" s="2" t="s">
        <v>60</v>
      </c>
      <c r="C4" s="2" t="s">
        <v>26</v>
      </c>
      <c r="D4" s="2" t="s">
        <v>106</v>
      </c>
      <c r="E4" s="2" t="s">
        <v>107</v>
      </c>
    </row>
    <row r="5" spans="1:8" x14ac:dyDescent="0.45">
      <c r="A5" s="2" t="s">
        <v>181</v>
      </c>
      <c r="B5" s="2" t="s">
        <v>72</v>
      </c>
      <c r="C5" s="2" t="s">
        <v>172</v>
      </c>
      <c r="D5" s="2">
        <v>234</v>
      </c>
      <c r="E5" s="25">
        <f>$E$3*D5</f>
        <v>4680000</v>
      </c>
    </row>
    <row r="6" spans="1:8" x14ac:dyDescent="0.45">
      <c r="A6" s="2" t="s">
        <v>182</v>
      </c>
      <c r="B6" s="2" t="s">
        <v>67</v>
      </c>
      <c r="C6" s="2" t="s">
        <v>35</v>
      </c>
      <c r="D6" s="2">
        <v>218</v>
      </c>
      <c r="E6" s="25">
        <f t="shared" ref="E6:E14" si="0">$E$3*D6</f>
        <v>4360000</v>
      </c>
    </row>
    <row r="7" spans="1:8" x14ac:dyDescent="0.45">
      <c r="A7" s="2" t="s">
        <v>183</v>
      </c>
      <c r="B7" s="2" t="s">
        <v>72</v>
      </c>
      <c r="C7" s="2" t="s">
        <v>35</v>
      </c>
      <c r="D7" s="2">
        <v>158</v>
      </c>
      <c r="E7" s="25">
        <f t="shared" si="0"/>
        <v>3160000</v>
      </c>
    </row>
    <row r="8" spans="1:8" x14ac:dyDescent="0.45">
      <c r="A8" s="2" t="s">
        <v>184</v>
      </c>
      <c r="B8" s="2" t="s">
        <v>67</v>
      </c>
      <c r="C8" s="2" t="s">
        <v>37</v>
      </c>
      <c r="D8" s="2">
        <v>210</v>
      </c>
      <c r="E8" s="25">
        <f t="shared" si="0"/>
        <v>4200000</v>
      </c>
    </row>
    <row r="9" spans="1:8" x14ac:dyDescent="0.45">
      <c r="A9" s="2" t="s">
        <v>185</v>
      </c>
      <c r="B9" s="2" t="s">
        <v>72</v>
      </c>
      <c r="C9" s="2" t="s">
        <v>37</v>
      </c>
      <c r="D9" s="2">
        <v>200</v>
      </c>
      <c r="E9" s="25">
        <f t="shared" si="0"/>
        <v>4000000</v>
      </c>
      <c r="H9" s="24"/>
    </row>
    <row r="10" spans="1:8" x14ac:dyDescent="0.45">
      <c r="A10" s="2" t="s">
        <v>186</v>
      </c>
      <c r="B10" s="2" t="s">
        <v>67</v>
      </c>
      <c r="C10" s="2" t="s">
        <v>37</v>
      </c>
      <c r="D10" s="2">
        <v>169</v>
      </c>
      <c r="E10" s="25">
        <f t="shared" si="0"/>
        <v>3380000</v>
      </c>
    </row>
    <row r="11" spans="1:8" x14ac:dyDescent="0.45">
      <c r="A11" s="2" t="s">
        <v>187</v>
      </c>
      <c r="B11" s="2" t="s">
        <v>67</v>
      </c>
      <c r="C11" s="2" t="s">
        <v>39</v>
      </c>
      <c r="D11" s="2">
        <v>195</v>
      </c>
      <c r="E11" s="25">
        <f t="shared" si="0"/>
        <v>3900000</v>
      </c>
    </row>
    <row r="12" spans="1:8" x14ac:dyDescent="0.45">
      <c r="A12" s="2" t="s">
        <v>188</v>
      </c>
      <c r="B12" s="2" t="s">
        <v>67</v>
      </c>
      <c r="C12" s="2" t="s">
        <v>39</v>
      </c>
      <c r="D12" s="2">
        <v>204</v>
      </c>
      <c r="E12" s="25">
        <f t="shared" si="0"/>
        <v>4080000</v>
      </c>
    </row>
    <row r="13" spans="1:8" x14ac:dyDescent="0.45">
      <c r="A13" s="2" t="s">
        <v>189</v>
      </c>
      <c r="B13" s="2" t="s">
        <v>72</v>
      </c>
      <c r="C13" s="2" t="s">
        <v>39</v>
      </c>
      <c r="D13" s="2">
        <v>182</v>
      </c>
      <c r="E13" s="25">
        <f t="shared" si="0"/>
        <v>3640000</v>
      </c>
    </row>
    <row r="14" spans="1:8" x14ac:dyDescent="0.45">
      <c r="A14" s="2" t="s">
        <v>190</v>
      </c>
      <c r="B14" s="2" t="s">
        <v>72</v>
      </c>
      <c r="C14" s="2" t="s">
        <v>39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판매금액">
                <anchor moveWithCells="1" sizeWithCells="1">
                  <from>
                    <xdr:col>5</xdr:col>
                    <xdr:colOff>406400</xdr:colOff>
                    <xdr:row>3</xdr:row>
                    <xdr:rowOff>19050</xdr:rowOff>
                  </from>
                  <to>
                    <xdr:col>7</xdr:col>
                    <xdr:colOff>641350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topLeftCell="A13" zoomScale="70" zoomScaleNormal="70" workbookViewId="0">
      <selection activeCell="L25" sqref="L25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191</v>
      </c>
      <c r="B1" s="11"/>
      <c r="C1" s="11"/>
      <c r="D1" s="11"/>
    </row>
    <row r="3" spans="1:4" x14ac:dyDescent="0.45">
      <c r="A3" s="2" t="s">
        <v>192</v>
      </c>
      <c r="B3" s="2" t="s">
        <v>193</v>
      </c>
      <c r="C3" s="2" t="s">
        <v>194</v>
      </c>
      <c r="D3" s="2" t="s">
        <v>195</v>
      </c>
    </row>
    <row r="4" spans="1:4" x14ac:dyDescent="0.45">
      <c r="A4" s="2" t="s">
        <v>196</v>
      </c>
      <c r="B4" s="2">
        <v>35</v>
      </c>
      <c r="C4" s="2">
        <v>2</v>
      </c>
      <c r="D4" s="10">
        <v>50000</v>
      </c>
    </row>
    <row r="5" spans="1:4" x14ac:dyDescent="0.45">
      <c r="A5" s="2" t="s">
        <v>197</v>
      </c>
      <c r="B5" s="2">
        <v>50</v>
      </c>
      <c r="C5" s="2">
        <v>2</v>
      </c>
      <c r="D5" s="10">
        <v>60000</v>
      </c>
    </row>
    <row r="6" spans="1:4" x14ac:dyDescent="0.45">
      <c r="A6" s="2" t="s">
        <v>198</v>
      </c>
      <c r="B6" s="2">
        <v>67</v>
      </c>
      <c r="C6" s="2">
        <v>4</v>
      </c>
      <c r="D6" s="10">
        <v>80000</v>
      </c>
    </row>
    <row r="7" spans="1:4" x14ac:dyDescent="0.45">
      <c r="A7" s="2" t="s">
        <v>199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200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201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202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203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204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205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황윤선</cp:lastModifiedBy>
  <dcterms:created xsi:type="dcterms:W3CDTF">2023-12-05T07:39:23Z</dcterms:created>
  <dcterms:modified xsi:type="dcterms:W3CDTF">2025-06-26T07:45:54Z</dcterms:modified>
</cp:coreProperties>
</file>