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길벗컴활2급기출\02 최신기출유형\"/>
    </mc:Choice>
  </mc:AlternateContent>
  <xr:revisionPtr revIDLastSave="0" documentId="13_ncr:1_{7D433723-A4D6-4926-8796-C9FCF13CED4D}" xr6:coauthVersionLast="47" xr6:coauthVersionMax="47" xr10:uidLastSave="{00000000-0000-0000-0000-000000000000}"/>
  <bookViews>
    <workbookView xWindow="-120" yWindow="-120" windowWidth="29040" windowHeight="15750" activeTab="3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4" l="1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E4" i="4"/>
  <c r="E5" i="4"/>
  <c r="E6" i="4"/>
  <c r="E7" i="4"/>
  <c r="E8" i="4"/>
  <c r="E9" i="4"/>
  <c r="E10" i="4"/>
  <c r="E11" i="4"/>
  <c r="E12" i="4"/>
  <c r="E3" i="4"/>
  <c r="E7" i="7"/>
  <c r="E6" i="7"/>
  <c r="E8" i="7"/>
  <c r="E9" i="7"/>
  <c r="E10" i="7"/>
  <c r="E11" i="7"/>
  <c r="E12" i="7"/>
  <c r="E13" i="7"/>
  <c r="E14" i="7"/>
  <c r="E5" i="7"/>
  <c r="I32" i="6"/>
  <c r="I28" i="6"/>
  <c r="I25" i="6"/>
  <c r="I22" i="6"/>
  <c r="I19" i="6"/>
  <c r="I16" i="6"/>
  <c r="I12" i="6"/>
  <c r="I10" i="6"/>
  <c r="I6" i="6"/>
  <c r="I34" i="6" s="1"/>
  <c r="D33" i="6"/>
  <c r="D23" i="6"/>
  <c r="D13" i="6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  <c r="D35" i="6" l="1"/>
</calcChain>
</file>

<file path=xl/sharedStrings.xml><?xml version="1.0" encoding="utf-8"?>
<sst xmlns="http://schemas.openxmlformats.org/spreadsheetml/2006/main" count="430" uniqueCount="260">
  <si>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</si>
  <si>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</si>
  <si>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</si>
  <si>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</si>
  <si>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</si>
  <si>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</si>
  <si>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</si>
  <si>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</si>
  <si>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</si>
  <si>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</si>
  <si>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</si>
  <si>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</si>
  <si>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</si>
  <si>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</si>
  <si>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</si>
  <si>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</si>
  <si>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</si>
  <si>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</si>
  <si>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</si>
  <si>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</si>
  <si>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</si>
  <si>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</si>
  <si>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</si>
  <si>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</si>
  <si>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</si>
  <si>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</si>
  <si>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</si>
  <si>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</si>
  <si>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</si>
  <si>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</si>
  <si>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</si>
  <si>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</si>
  <si>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</si>
  <si>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</si>
  <si>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</si>
  <si>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</si>
  <si>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</si>
  <si>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</si>
  <si>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</si>
  <si>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</si>
  <si>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</si>
  <si>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</si>
  <si>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</si>
  <si>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</si>
  <si>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</si>
  <si>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</si>
  <si>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</si>
  <si>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</si>
  <si>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</si>
  <si>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</si>
  <si>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</si>
  <si>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</si>
  <si>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</si>
  <si>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</si>
  <si>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</si>
  <si>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</si>
  <si>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</si>
  <si>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</si>
  <si>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</si>
  <si>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</si>
  <si>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</si>
  <si>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</si>
  <si>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</si>
  <si>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</si>
  <si>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</si>
  <si>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</si>
  <si>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</si>
  <si>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</si>
  <si>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</si>
  <si>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</si>
  <si>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</si>
  <si>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</si>
  <si>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</si>
  <si>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</si>
  <si>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</si>
  <si>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</si>
  <si>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</si>
  <si>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</si>
  <si>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</si>
  <si>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</si>
  <si>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</si>
  <si>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</si>
  <si>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</si>
  <si>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</si>
  <si>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</si>
  <si>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</si>
  <si>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</si>
  <si>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</si>
  <si>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</si>
  <si>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</si>
  <si>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</si>
  <si>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</si>
  <si>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</si>
  <si>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</si>
  <si>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</si>
  <si>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</si>
  <si>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</si>
  <si>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</si>
  <si>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</si>
  <si>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</si>
  <si>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</si>
  <si>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</si>
  <si>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</si>
  <si>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</si>
  <si>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</si>
  <si>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</si>
  <si>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</si>
  <si>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</si>
  <si>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</si>
  <si>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</si>
  <si>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</si>
  <si>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</si>
  <si>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</si>
  <si>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</si>
  <si>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</si>
  <si>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</si>
  <si>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</si>
  <si>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</si>
  <si>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</si>
  <si>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</si>
  <si>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</si>
  <si>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</si>
  <si>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</si>
  <si>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</si>
  <si>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</si>
  <si>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</si>
  <si>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</si>
  <si>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</si>
  <si>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</si>
  <si>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</si>
  <si>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</si>
  <si>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</si>
  <si>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</si>
  <si>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</si>
  <si>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</si>
  <si>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</si>
  <si>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</si>
  <si>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</si>
  <si>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</si>
  <si>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</si>
  <si>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</si>
  <si>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</si>
  <si>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</si>
  <si>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</si>
  <si>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</si>
  <si>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</si>
  <si>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</si>
  <si>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</si>
  <si>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</si>
  <si>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</si>
  <si>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</si>
  <si>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</si>
  <si>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</si>
  <si>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</si>
  <si>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</si>
  <si>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</si>
  <si>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</si>
  <si>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</si>
  <si>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</si>
  <si>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</si>
  <si>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</si>
  <si>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</si>
  <si>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</si>
  <si>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</si>
  <si>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</si>
  <si>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</si>
  <si>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</si>
  <si>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</si>
  <si>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</si>
  <si>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</si>
  <si>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</si>
  <si>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</si>
  <si>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</si>
  <si>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</si>
  <si>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</si>
  <si>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</si>
  <si>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</si>
  <si>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</si>
  <si>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</si>
  <si>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</si>
  <si>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</si>
  <si>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</si>
  <si>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</si>
  <si>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</si>
  <si>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</si>
  <si>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</si>
  <si>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</si>
  <si>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</si>
  <si>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</si>
  <si>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</si>
  <si>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</si>
  <si>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</si>
  <si>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</si>
  <si>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</si>
  <si>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</si>
  <si>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</si>
  <si>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</si>
  <si>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</si>
  <si>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</si>
  <si>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</si>
  <si>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</si>
  <si>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</si>
  <si>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</si>
  <si>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</si>
  <si>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</si>
  <si>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</si>
  <si>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</si>
  <si>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</si>
  <si>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</si>
  <si>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</si>
  <si>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</si>
  <si>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</si>
  <si>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</si>
  <si>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</si>
  <si>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</si>
  <si>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</si>
  <si>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</si>
  <si>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</si>
  <si>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</si>
  <si>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</si>
  <si>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</si>
  <si>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</si>
  <si>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</si>
  <si>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</si>
  <si>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</si>
  <si>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</si>
  <si>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</si>
  <si>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</si>
  <si>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</si>
  <si>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</si>
  <si>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</si>
  <si>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</si>
  <si>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</si>
  <si>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</si>
  <si>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</si>
  <si>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</si>
  <si>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</si>
  <si>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</si>
  <si>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</si>
  <si>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</si>
  <si>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</si>
  <si>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연락처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</si>
  <si>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</si>
  <si>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</si>
  <si>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</si>
  <si>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010-6987-2698</t>
    <phoneticPr fontId="2" type="noConversion"/>
  </si>
  <si>
    <t>010-2268-9444</t>
    <phoneticPr fontId="2" type="noConversion"/>
  </si>
  <si>
    <t>010-3186-5115</t>
    <phoneticPr fontId="2" type="noConversion"/>
  </si>
  <si>
    <t>010-9784-4547</t>
    <phoneticPr fontId="2" type="noConversion"/>
  </si>
  <si>
    <t>總點</t>
    <phoneticPr fontId="2" type="noConversion"/>
  </si>
  <si>
    <t>영업부 평균</t>
  </si>
  <si>
    <t>자재부 평균</t>
  </si>
  <si>
    <t>홍보부 평균</t>
  </si>
  <si>
    <t>전체 평균</t>
  </si>
  <si>
    <t>전체 최소값</t>
  </si>
  <si>
    <t>사원 최소</t>
  </si>
  <si>
    <t>대리 최소</t>
  </si>
  <si>
    <t>과장 최소</t>
  </si>
  <si>
    <t>부장 최소</t>
  </si>
  <si>
    <t>&gt;=90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</si>
</sst>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Border="1" applyAlignment="1">
      <alignment horizontal="center" vertical="center"/>
    </xf>
    <xf numFmtId="42" fontId="0" fillId="0" borderId="1" xfId="0" applyNumberFormat="1" applyBorder="1">
      <alignment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16988560"/>
        <c:axId val="216990224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A3-40AF-9EC7-6174B9B33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21699022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6988560"/>
        <c:crosses val="max"/>
        <c:crossBetween val="between"/>
        <c:majorUnit val="2"/>
      </c:valAx>
      <c:catAx>
        <c:axId val="216988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699022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</xdr:colOff>
          <xdr:row>3</xdr:row>
          <xdr:rowOff>0</xdr:rowOff>
        </xdr:from>
        <xdr:to>
          <xdr:col>8</xdr:col>
          <xdr:colOff>1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3F76CD0C-B2C0-4589-80FA-CB23AF943219}"/>
            </a:ext>
          </a:extLst>
        </xdr:cNvPr>
        <xdr:cNvSpPr/>
      </xdr:nvSpPr>
      <xdr:spPr>
        <a:xfrm>
          <a:off x="4133850" y="1304925"/>
          <a:ext cx="1371600" cy="41910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11" sqref="F11"/>
    </sheetView>
  </sheetViews>
  <sheetFormatPr defaultRowHeight="16.5" x14ac:dyDescent="0.3"/>
  <cols>
    <col min="3" max="3" width="9.375" bestFit="1" customWidth="1"/>
    <col min="6" max="6" width="13.875" bestFit="1" customWidth="1"/>
  </cols>
  <sheetData>
    <row r="1" spans="1:6" x14ac:dyDescent="0.3">
      <c r="A1" t="s">
        <v>0</v>
      </c>
    </row>
    <row r="3" spans="1:6" x14ac:dyDescent="0.3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241</v>
      </c>
    </row>
    <row r="4" spans="1:6" x14ac:dyDescent="0.3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242</v>
      </c>
    </row>
    <row r="5" spans="1:6" x14ac:dyDescent="0.3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243</v>
      </c>
    </row>
    <row r="6" spans="1:6" x14ac:dyDescent="0.3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244</v>
      </c>
    </row>
    <row r="7" spans="1:6" x14ac:dyDescent="0.3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247</v>
      </c>
    </row>
    <row r="8" spans="1:6" x14ac:dyDescent="0.3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245</v>
      </c>
    </row>
    <row r="9" spans="1:6" x14ac:dyDescent="0.3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246</v>
      </c>
    </row>
    <row r="10" spans="1:6" x14ac:dyDescent="0.3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K17" sqref="K17"/>
    </sheetView>
  </sheetViews>
  <sheetFormatPr defaultRowHeight="16.5" x14ac:dyDescent="0.3"/>
  <cols>
    <col min="1" max="1" width="9.5" customWidth="1"/>
    <col min="5" max="7" width="9.625" customWidth="1"/>
  </cols>
  <sheetData>
    <row r="1" spans="1:8" x14ac:dyDescent="0.3">
      <c r="D1" s="5" t="s">
        <v>1</v>
      </c>
    </row>
    <row r="3" spans="1:8" x14ac:dyDescent="0.3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/>
      <c r="G3" s="16"/>
      <c r="H3" s="16" t="s">
        <v>249</v>
      </c>
    </row>
    <row r="4" spans="1:8" x14ac:dyDescent="0.3">
      <c r="A4" s="16"/>
      <c r="B4" s="16"/>
      <c r="C4" s="16"/>
      <c r="D4" s="16"/>
      <c r="E4" s="17" t="s">
        <v>8</v>
      </c>
      <c r="F4" s="17" t="s">
        <v>9</v>
      </c>
      <c r="G4" s="17" t="s">
        <v>10</v>
      </c>
      <c r="H4" s="16"/>
    </row>
    <row r="5" spans="1:8" x14ac:dyDescent="0.3">
      <c r="A5" s="18">
        <v>23010501</v>
      </c>
      <c r="B5" s="18" t="s">
        <v>11</v>
      </c>
      <c r="C5" s="18">
        <v>46</v>
      </c>
      <c r="D5" s="18">
        <v>24</v>
      </c>
      <c r="E5" s="18"/>
      <c r="F5" s="18"/>
      <c r="G5" s="18">
        <v>20</v>
      </c>
      <c r="H5" s="18">
        <v>90</v>
      </c>
    </row>
    <row r="6" spans="1:8" x14ac:dyDescent="0.3">
      <c r="A6" s="18">
        <v>23010502</v>
      </c>
      <c r="B6" s="18" t="s">
        <v>12</v>
      </c>
      <c r="C6" s="18">
        <v>38</v>
      </c>
      <c r="D6" s="18">
        <v>20</v>
      </c>
      <c r="E6" s="18">
        <v>5</v>
      </c>
      <c r="F6" s="18"/>
      <c r="G6" s="18"/>
      <c r="H6" s="18">
        <v>63</v>
      </c>
    </row>
    <row r="7" spans="1:8" x14ac:dyDescent="0.3">
      <c r="A7" s="18">
        <v>23010503</v>
      </c>
      <c r="B7" s="18" t="s">
        <v>13</v>
      </c>
      <c r="C7" s="18">
        <v>49</v>
      </c>
      <c r="D7" s="18">
        <v>30</v>
      </c>
      <c r="E7" s="18"/>
      <c r="F7" s="18">
        <v>15</v>
      </c>
      <c r="G7" s="18"/>
      <c r="H7" s="18">
        <v>94</v>
      </c>
    </row>
    <row r="8" spans="1:8" x14ac:dyDescent="0.3">
      <c r="A8" s="18">
        <v>23010504</v>
      </c>
      <c r="B8" s="18" t="s">
        <v>14</v>
      </c>
      <c r="C8" s="18">
        <v>24</v>
      </c>
      <c r="D8" s="18">
        <v>18</v>
      </c>
      <c r="E8" s="18"/>
      <c r="F8" s="18"/>
      <c r="G8" s="18">
        <v>20</v>
      </c>
      <c r="H8" s="18">
        <v>62</v>
      </c>
    </row>
    <row r="9" spans="1:8" x14ac:dyDescent="0.3">
      <c r="A9" s="18">
        <v>23010505</v>
      </c>
      <c r="B9" s="18" t="s">
        <v>15</v>
      </c>
      <c r="C9" s="18">
        <v>35</v>
      </c>
      <c r="D9" s="18">
        <v>25</v>
      </c>
      <c r="E9" s="18"/>
      <c r="F9" s="18"/>
      <c r="G9" s="18">
        <v>20</v>
      </c>
      <c r="H9" s="18">
        <v>80</v>
      </c>
    </row>
    <row r="10" spans="1:8" x14ac:dyDescent="0.3">
      <c r="A10" s="18">
        <v>23010506</v>
      </c>
      <c r="B10" s="18" t="s">
        <v>16</v>
      </c>
      <c r="C10" s="18">
        <v>33</v>
      </c>
      <c r="D10" s="18">
        <v>22</v>
      </c>
      <c r="E10" s="18"/>
      <c r="F10" s="18"/>
      <c r="G10" s="18">
        <v>20</v>
      </c>
      <c r="H10" s="18">
        <v>75</v>
      </c>
    </row>
    <row r="11" spans="1:8" x14ac:dyDescent="0.3">
      <c r="A11" s="18">
        <v>23010507</v>
      </c>
      <c r="B11" s="18" t="s">
        <v>17</v>
      </c>
      <c r="C11" s="18">
        <v>48</v>
      </c>
      <c r="D11" s="18">
        <v>29</v>
      </c>
      <c r="E11" s="18"/>
      <c r="F11" s="18">
        <v>15</v>
      </c>
      <c r="G11" s="18"/>
      <c r="H11" s="18">
        <v>92</v>
      </c>
    </row>
    <row r="12" spans="1:8" x14ac:dyDescent="0.3">
      <c r="A12" s="18">
        <v>23010508</v>
      </c>
      <c r="B12" s="18" t="s">
        <v>18</v>
      </c>
      <c r="C12" s="18">
        <v>42</v>
      </c>
      <c r="D12" s="18">
        <v>23</v>
      </c>
      <c r="E12" s="18"/>
      <c r="F12" s="18"/>
      <c r="G12" s="18">
        <v>20</v>
      </c>
      <c r="H12" s="18">
        <v>85</v>
      </c>
    </row>
    <row r="13" spans="1:8" x14ac:dyDescent="0.3">
      <c r="A13" s="18">
        <v>23010509</v>
      </c>
      <c r="B13" s="18" t="s">
        <v>19</v>
      </c>
      <c r="C13" s="18">
        <v>31</v>
      </c>
      <c r="D13" s="18">
        <v>17</v>
      </c>
      <c r="E13" s="18">
        <v>10</v>
      </c>
      <c r="F13" s="18"/>
      <c r="G13" s="18"/>
      <c r="H13" s="18">
        <v>58</v>
      </c>
    </row>
    <row r="14" spans="1:8" x14ac:dyDescent="0.3">
      <c r="A14" s="18">
        <v>23010510</v>
      </c>
      <c r="B14" s="18" t="s">
        <v>20</v>
      </c>
      <c r="C14" s="18">
        <v>40</v>
      </c>
      <c r="D14" s="18">
        <v>21</v>
      </c>
      <c r="E14" s="18"/>
      <c r="F14" s="18"/>
      <c r="G14" s="18">
        <v>20</v>
      </c>
      <c r="H14" s="18">
        <v>81</v>
      </c>
    </row>
    <row r="15" spans="1:8" x14ac:dyDescent="0.3">
      <c r="A15" s="18">
        <v>23010511</v>
      </c>
      <c r="B15" s="18" t="s">
        <v>21</v>
      </c>
      <c r="C15" s="18">
        <v>39</v>
      </c>
      <c r="D15" s="18">
        <v>19</v>
      </c>
      <c r="E15" s="18"/>
      <c r="F15" s="18">
        <v>15</v>
      </c>
      <c r="G15" s="18"/>
      <c r="H15" s="18">
        <v>73</v>
      </c>
    </row>
    <row r="16" spans="1:8" x14ac:dyDescent="0.3">
      <c r="A16" s="18">
        <v>23010512</v>
      </c>
      <c r="B16" s="18" t="s">
        <v>22</v>
      </c>
      <c r="C16" s="18">
        <v>30</v>
      </c>
      <c r="D16" s="18">
        <v>26</v>
      </c>
      <c r="E16" s="18"/>
      <c r="F16" s="18"/>
      <c r="G16" s="18">
        <v>20</v>
      </c>
      <c r="H16" s="18">
        <v>76</v>
      </c>
    </row>
  </sheetData>
  <mergeCells count="6">
    <mergeCell ref="H3:H4"/>
    <mergeCell ref="E3:G3"/>
    <mergeCell ref="D3:D4"/>
    <mergeCell ref="C3:C4"/>
    <mergeCell ref="B3:B4"/>
    <mergeCell ref="A3:A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F5" sqref="F5"/>
    </sheetView>
  </sheetViews>
  <sheetFormatPr defaultRowHeight="16.5" x14ac:dyDescent="0.3"/>
  <cols>
    <col min="5" max="6" width="10.625" bestFit="1" customWidth="1"/>
    <col min="7" max="7" width="11.625" bestFit="1" customWidth="1"/>
  </cols>
  <sheetData>
    <row r="1" spans="1:7" ht="20.25" x14ac:dyDescent="0.3">
      <c r="A1" s="10" t="s">
        <v>23</v>
      </c>
      <c r="B1" s="10"/>
      <c r="C1" s="10"/>
      <c r="D1" s="10"/>
      <c r="E1" s="10"/>
      <c r="F1" s="10"/>
      <c r="G1" s="10"/>
    </row>
    <row r="3" spans="1:7" x14ac:dyDescent="0.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3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3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3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3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3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3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3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3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3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3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3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3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3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abSelected="1" topLeftCell="A7" workbookViewId="0">
      <selection activeCell="P32" sqref="P32"/>
    </sheetView>
  </sheetViews>
  <sheetFormatPr defaultRowHeight="16.5" x14ac:dyDescent="0.3"/>
  <cols>
    <col min="1" max="1" width="8.875" bestFit="1" customWidth="1"/>
    <col min="2" max="2" width="8.625" customWidth="1"/>
    <col min="5" max="5" width="11.125" bestFit="1" customWidth="1"/>
    <col min="11" max="11" width="10.875" bestFit="1" customWidth="1"/>
  </cols>
  <sheetData>
    <row r="1" spans="1:11" x14ac:dyDescent="0.3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3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3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27" t="str">
        <f>COUNTBLANK(I3:I12)/COUNTA(H3:H12)*100&amp;"%"</f>
        <v>30%</v>
      </c>
    </row>
    <row r="4" spans="1:11" x14ac:dyDescent="0.3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3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3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3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3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3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3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3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3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3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3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3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J16*HLOOKUP(RIGHT(H16,1),$H$26:$K$27,2,0)</f>
        <v>1365000</v>
      </c>
    </row>
    <row r="17" spans="1:11" x14ac:dyDescent="0.3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J17*HLOOKUP(RIGHT(H17,1),$H$26:$K$27,2,0)</f>
        <v>1330000</v>
      </c>
    </row>
    <row r="18" spans="1:11" x14ac:dyDescent="0.3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3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3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3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3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3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3">
      <c r="A24" s="2">
        <v>1599</v>
      </c>
      <c r="B24" s="2" t="s">
        <v>119</v>
      </c>
      <c r="C24" s="2">
        <v>88</v>
      </c>
      <c r="D24" s="11" t="s">
        <v>122</v>
      </c>
      <c r="E24" s="12"/>
    </row>
    <row r="25" spans="1:11" x14ac:dyDescent="0.3">
      <c r="A25" s="2">
        <v>1601</v>
      </c>
      <c r="B25" s="2" t="s">
        <v>123</v>
      </c>
      <c r="C25" s="2">
        <v>78</v>
      </c>
      <c r="D25" s="2" t="s">
        <v>103</v>
      </c>
      <c r="E25" s="2" t="s">
        <v>104</v>
      </c>
      <c r="G25" t="s">
        <v>124</v>
      </c>
    </row>
    <row r="26" spans="1:11" x14ac:dyDescent="0.3">
      <c r="A26" s="2">
        <v>1625</v>
      </c>
      <c r="B26" s="2" t="s">
        <v>109</v>
      </c>
      <c r="C26" s="2">
        <v>90</v>
      </c>
      <c r="D26" s="2" t="s">
        <v>109</v>
      </c>
      <c r="E26" s="2" t="s">
        <v>259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3">
      <c r="A27" s="13" t="s">
        <v>130</v>
      </c>
      <c r="B27" s="14"/>
      <c r="C27" s="2">
        <f>ROUND(DAVERAGE(B15:C26,2,D25:E27),1)</f>
        <v>92.3</v>
      </c>
      <c r="D27" s="2" t="s">
        <v>111</v>
      </c>
      <c r="E27" s="2" t="s">
        <v>259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3">
      <c r="A29" s="6" t="s">
        <v>132</v>
      </c>
      <c r="B29" s="5" t="s">
        <v>133</v>
      </c>
    </row>
    <row r="30" spans="1:11" x14ac:dyDescent="0.3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3">
      <c r="A31" s="2" t="s">
        <v>138</v>
      </c>
      <c r="B31" s="2">
        <v>46</v>
      </c>
      <c r="C31" s="2">
        <v>43</v>
      </c>
      <c r="D31" s="2">
        <v>89</v>
      </c>
      <c r="E31" s="2" t="str">
        <f>IF(LARGE($D$31:$D$39,3)&lt;=D31,"◆",IF(SMALL($D$31:$D$39,3)&gt;=D31,"◇",""))</f>
        <v/>
      </c>
    </row>
    <row r="32" spans="1:11" x14ac:dyDescent="0.3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IF(LARGE($D$31:$D$39,3)&lt;=D32,"◆",IF(SMALL($D$31:$D$39,3)&gt;=D32,"◇",""))</f>
        <v/>
      </c>
    </row>
    <row r="33" spans="1:5" x14ac:dyDescent="0.3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3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3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3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3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3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3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workbookViewId="0">
      <selection activeCell="N16" sqref="N16"/>
    </sheetView>
  </sheetViews>
  <sheetFormatPr defaultRowHeight="16.5" x14ac:dyDescent="0.3"/>
  <cols>
    <col min="4" max="4" width="10.625" bestFit="1" customWidth="1"/>
    <col min="8" max="8" width="10.625" customWidth="1"/>
    <col min="9" max="9" width="10.625" bestFit="1" customWidth="1"/>
  </cols>
  <sheetData>
    <row r="1" spans="1:9" x14ac:dyDescent="0.3">
      <c r="A1" s="15" t="s">
        <v>139</v>
      </c>
      <c r="B1" s="15"/>
      <c r="C1" s="15"/>
      <c r="D1" s="15"/>
      <c r="F1" s="15" t="s">
        <v>140</v>
      </c>
      <c r="G1" s="15"/>
      <c r="H1" s="15"/>
      <c r="I1" s="15"/>
    </row>
    <row r="2" spans="1:9" x14ac:dyDescent="0.3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3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3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3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3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3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3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3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3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3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3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3">
      <c r="A14" s="15" t="s">
        <v>151</v>
      </c>
      <c r="B14" s="15"/>
      <c r="C14" s="15"/>
      <c r="D14" s="15"/>
      <c r="F14" s="15" t="s">
        <v>152</v>
      </c>
      <c r="G14" s="15"/>
      <c r="H14" s="15"/>
    </row>
    <row r="15" spans="1:9" x14ac:dyDescent="0.3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3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19">
        <v>3030000</v>
      </c>
    </row>
    <row r="17" spans="1:8" x14ac:dyDescent="0.3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19">
        <v>4620000</v>
      </c>
    </row>
    <row r="18" spans="1:8" x14ac:dyDescent="0.3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19">
        <v>3996000</v>
      </c>
    </row>
    <row r="19" spans="1:8" x14ac:dyDescent="0.3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19">
        <v>4860000</v>
      </c>
    </row>
    <row r="20" spans="1:8" x14ac:dyDescent="0.3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19">
        <v>2576000</v>
      </c>
    </row>
    <row r="21" spans="1:8" x14ac:dyDescent="0.3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19">
        <v>5082000</v>
      </c>
    </row>
    <row r="22" spans="1:8" x14ac:dyDescent="0.3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19">
        <v>3840000</v>
      </c>
    </row>
    <row r="23" spans="1:8" x14ac:dyDescent="0.3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19">
        <v>4425000</v>
      </c>
    </row>
    <row r="24" spans="1:8" x14ac:dyDescent="0.3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19">
        <v>3294000</v>
      </c>
    </row>
    <row r="25" spans="1:8" x14ac:dyDescent="0.3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19">
        <v>5320000</v>
      </c>
    </row>
  </sheetData>
  <dataConsolidate leftLabels="1"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I35"/>
  <sheetViews>
    <sheetView workbookViewId="0">
      <selection activeCell="K22" sqref="K22"/>
    </sheetView>
  </sheetViews>
  <sheetFormatPr defaultRowHeight="16.5" outlineLevelRow="3" x14ac:dyDescent="0.3"/>
  <cols>
    <col min="5" max="7" width="10.625" bestFit="1" customWidth="1"/>
    <col min="8" max="8" width="9.125" bestFit="1" customWidth="1"/>
    <col min="9" max="9" width="10.625" bestFit="1" customWidth="1"/>
  </cols>
  <sheetData>
    <row r="1" spans="1:9" ht="20.25" x14ac:dyDescent="0.3">
      <c r="A1" s="10" t="s">
        <v>179</v>
      </c>
      <c r="B1" s="10"/>
      <c r="C1" s="10"/>
      <c r="D1" s="10"/>
      <c r="E1" s="10"/>
      <c r="F1" s="10"/>
      <c r="G1" s="10"/>
      <c r="H1" s="10"/>
      <c r="I1" s="10"/>
    </row>
    <row r="3" spans="1:9" x14ac:dyDescent="0.3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9" outlineLevel="3" x14ac:dyDescent="0.3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9" outlineLevel="3" x14ac:dyDescent="0.3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9" outlineLevel="2" x14ac:dyDescent="0.3">
      <c r="A6" s="2"/>
      <c r="B6" s="2"/>
      <c r="C6" s="20" t="s">
        <v>255</v>
      </c>
      <c r="D6" s="2"/>
      <c r="E6" s="3"/>
      <c r="F6" s="3"/>
      <c r="G6" s="3"/>
      <c r="H6" s="3"/>
      <c r="I6" s="3">
        <f>SUBTOTAL(5,I4:I5)</f>
        <v>2596000</v>
      </c>
    </row>
    <row r="7" spans="1:9" outlineLevel="3" x14ac:dyDescent="0.3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9" outlineLevel="3" x14ac:dyDescent="0.3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</row>
    <row r="9" spans="1:9" outlineLevel="3" x14ac:dyDescent="0.3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9" outlineLevel="2" x14ac:dyDescent="0.3">
      <c r="A10" s="2"/>
      <c r="B10" s="2"/>
      <c r="C10" s="20" t="s">
        <v>256</v>
      </c>
      <c r="D10" s="2"/>
      <c r="E10" s="3"/>
      <c r="F10" s="3"/>
      <c r="G10" s="3"/>
      <c r="H10" s="3"/>
      <c r="I10" s="3">
        <f>SUBTOTAL(5,I7:I9)</f>
        <v>3256000</v>
      </c>
    </row>
    <row r="11" spans="1:9" outlineLevel="3" x14ac:dyDescent="0.3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9" outlineLevel="2" x14ac:dyDescent="0.3">
      <c r="A12" s="2"/>
      <c r="B12" s="2"/>
      <c r="C12" s="20" t="s">
        <v>257</v>
      </c>
      <c r="D12" s="2"/>
      <c r="E12" s="3"/>
      <c r="F12" s="3"/>
      <c r="G12" s="3"/>
      <c r="H12" s="3"/>
      <c r="I12" s="3">
        <f>SUBTOTAL(5,I11:I11)</f>
        <v>4004000</v>
      </c>
    </row>
    <row r="13" spans="1:9" outlineLevel="1" x14ac:dyDescent="0.3">
      <c r="A13" s="2"/>
      <c r="B13" s="20" t="s">
        <v>250</v>
      </c>
      <c r="C13" s="2"/>
      <c r="D13" s="24">
        <f>SUBTOTAL(1,D4:D11)</f>
        <v>1.6666666666666667</v>
      </c>
      <c r="E13" s="3"/>
      <c r="F13" s="3"/>
      <c r="G13" s="3"/>
      <c r="H13" s="3"/>
      <c r="I13" s="3"/>
    </row>
    <row r="14" spans="1:9" outlineLevel="3" x14ac:dyDescent="0.3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9" outlineLevel="3" x14ac:dyDescent="0.3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9" outlineLevel="2" x14ac:dyDescent="0.3">
      <c r="A16" s="2"/>
      <c r="B16" s="2"/>
      <c r="C16" s="20" t="s">
        <v>255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3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3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3">
      <c r="A19" s="2"/>
      <c r="B19" s="2"/>
      <c r="C19" s="20" t="s">
        <v>256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3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3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3">
      <c r="A22" s="2"/>
      <c r="B22" s="2"/>
      <c r="C22" s="20" t="s">
        <v>257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3">
      <c r="A23" s="2"/>
      <c r="B23" s="20" t="s">
        <v>251</v>
      </c>
      <c r="C23" s="2"/>
      <c r="D23" s="24">
        <f>SUBTOTAL(1,D14:D21)</f>
        <v>1</v>
      </c>
      <c r="E23" s="3"/>
      <c r="F23" s="3"/>
      <c r="G23" s="3"/>
      <c r="H23" s="3"/>
      <c r="I23" s="3"/>
    </row>
    <row r="24" spans="1:9" outlineLevel="3" x14ac:dyDescent="0.3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3">
      <c r="A25" s="2"/>
      <c r="B25" s="2"/>
      <c r="C25" s="20" t="s">
        <v>258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3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3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3">
      <c r="A28" s="2"/>
      <c r="B28" s="2"/>
      <c r="C28" s="20" t="s">
        <v>256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3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3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3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3">
      <c r="A32" s="21"/>
      <c r="B32" s="21"/>
      <c r="C32" s="23" t="s">
        <v>257</v>
      </c>
      <c r="D32" s="21"/>
      <c r="E32" s="22"/>
      <c r="F32" s="22"/>
      <c r="G32" s="22"/>
      <c r="H32" s="22"/>
      <c r="I32" s="22">
        <f>SUBTOTAL(5,I29:I31)</f>
        <v>4092000</v>
      </c>
    </row>
    <row r="33" spans="1:9" outlineLevel="1" x14ac:dyDescent="0.3">
      <c r="A33" s="21"/>
      <c r="B33" s="23" t="s">
        <v>252</v>
      </c>
      <c r="C33" s="21"/>
      <c r="D33" s="25">
        <f>SUBTOTAL(1,D24:D31)</f>
        <v>0.66666666666666663</v>
      </c>
      <c r="E33" s="22"/>
      <c r="F33" s="22"/>
      <c r="G33" s="22"/>
      <c r="H33" s="22"/>
      <c r="I33" s="22"/>
    </row>
    <row r="34" spans="1:9" x14ac:dyDescent="0.3">
      <c r="A34" s="21"/>
      <c r="B34" s="23"/>
      <c r="C34" s="23" t="s">
        <v>254</v>
      </c>
      <c r="D34" s="21"/>
      <c r="E34" s="22"/>
      <c r="F34" s="22"/>
      <c r="G34" s="22"/>
      <c r="H34" s="22"/>
      <c r="I34" s="22">
        <f>SUBTOTAL(5,I4:I31)</f>
        <v>2596000</v>
      </c>
    </row>
    <row r="35" spans="1:9" x14ac:dyDescent="0.3">
      <c r="A35" s="21"/>
      <c r="B35" s="23" t="s">
        <v>253</v>
      </c>
      <c r="C35" s="21"/>
      <c r="D35" s="25">
        <f>SUBTOTAL(1,D4:D31)</f>
        <v>1.1111111111111112</v>
      </c>
      <c r="E35" s="22"/>
      <c r="F35" s="22"/>
      <c r="G35" s="22"/>
      <c r="H35" s="22"/>
      <c r="I35" s="22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workbookViewId="0">
      <selection activeCell="J15" sqref="J15"/>
    </sheetView>
  </sheetViews>
  <sheetFormatPr defaultRowHeight="16.5" x14ac:dyDescent="0.3"/>
  <cols>
    <col min="5" max="5" width="12.625" customWidth="1"/>
    <col min="6" max="6" width="5.625" customWidth="1"/>
  </cols>
  <sheetData>
    <row r="1" spans="1:5" ht="20.25" x14ac:dyDescent="0.3">
      <c r="A1" s="10" t="s">
        <v>180</v>
      </c>
      <c r="B1" s="10"/>
      <c r="C1" s="10"/>
      <c r="D1" s="10"/>
      <c r="E1" s="10"/>
    </row>
    <row r="3" spans="1:5" x14ac:dyDescent="0.3">
      <c r="D3" s="2" t="s">
        <v>181</v>
      </c>
      <c r="E3" s="26">
        <v>20000</v>
      </c>
    </row>
    <row r="4" spans="1:5" x14ac:dyDescent="0.3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3">
      <c r="A5" s="2" t="s">
        <v>182</v>
      </c>
      <c r="B5" s="2" t="s">
        <v>73</v>
      </c>
      <c r="C5" s="2" t="s">
        <v>173</v>
      </c>
      <c r="D5" s="2">
        <v>234</v>
      </c>
      <c r="E5" s="26">
        <f>$E$3*D5</f>
        <v>4680000</v>
      </c>
    </row>
    <row r="6" spans="1:5" x14ac:dyDescent="0.3">
      <c r="A6" s="2" t="s">
        <v>183</v>
      </c>
      <c r="B6" s="2" t="s">
        <v>68</v>
      </c>
      <c r="C6" s="2" t="s">
        <v>35</v>
      </c>
      <c r="D6" s="2">
        <v>218</v>
      </c>
      <c r="E6" s="26">
        <f>$E$3*D6</f>
        <v>4360000</v>
      </c>
    </row>
    <row r="7" spans="1:5" x14ac:dyDescent="0.3">
      <c r="A7" s="2" t="s">
        <v>184</v>
      </c>
      <c r="B7" s="2" t="s">
        <v>73</v>
      </c>
      <c r="C7" s="2" t="s">
        <v>35</v>
      </c>
      <c r="D7" s="2">
        <v>158</v>
      </c>
      <c r="E7" s="26">
        <f>$E$3*D7</f>
        <v>3160000</v>
      </c>
    </row>
    <row r="8" spans="1:5" x14ac:dyDescent="0.3">
      <c r="A8" s="2" t="s">
        <v>185</v>
      </c>
      <c r="B8" s="2" t="s">
        <v>68</v>
      </c>
      <c r="C8" s="2" t="s">
        <v>37</v>
      </c>
      <c r="D8" s="2">
        <v>210</v>
      </c>
      <c r="E8" s="26">
        <f t="shared" ref="E6:E14" si="0">$E$3*D8</f>
        <v>4200000</v>
      </c>
    </row>
    <row r="9" spans="1:5" x14ac:dyDescent="0.3">
      <c r="A9" s="2" t="s">
        <v>186</v>
      </c>
      <c r="B9" s="2" t="s">
        <v>73</v>
      </c>
      <c r="C9" s="2" t="s">
        <v>37</v>
      </c>
      <c r="D9" s="2">
        <v>200</v>
      </c>
      <c r="E9" s="26">
        <f t="shared" si="0"/>
        <v>4000000</v>
      </c>
    </row>
    <row r="10" spans="1:5" x14ac:dyDescent="0.3">
      <c r="A10" s="2" t="s">
        <v>187</v>
      </c>
      <c r="B10" s="2" t="s">
        <v>68</v>
      </c>
      <c r="C10" s="2" t="s">
        <v>37</v>
      </c>
      <c r="D10" s="2">
        <v>169</v>
      </c>
      <c r="E10" s="26">
        <f t="shared" si="0"/>
        <v>3380000</v>
      </c>
    </row>
    <row r="11" spans="1:5" x14ac:dyDescent="0.3">
      <c r="A11" s="2" t="s">
        <v>188</v>
      </c>
      <c r="B11" s="2" t="s">
        <v>68</v>
      </c>
      <c r="C11" s="2" t="s">
        <v>39</v>
      </c>
      <c r="D11" s="2">
        <v>195</v>
      </c>
      <c r="E11" s="26">
        <f t="shared" si="0"/>
        <v>3900000</v>
      </c>
    </row>
    <row r="12" spans="1:5" x14ac:dyDescent="0.3">
      <c r="A12" s="2" t="s">
        <v>189</v>
      </c>
      <c r="B12" s="2" t="s">
        <v>68</v>
      </c>
      <c r="C12" s="2" t="s">
        <v>39</v>
      </c>
      <c r="D12" s="2">
        <v>204</v>
      </c>
      <c r="E12" s="26">
        <f t="shared" si="0"/>
        <v>4080000</v>
      </c>
    </row>
    <row r="13" spans="1:5" x14ac:dyDescent="0.3">
      <c r="A13" s="2" t="s">
        <v>190</v>
      </c>
      <c r="B13" s="2" t="s">
        <v>73</v>
      </c>
      <c r="C13" s="2" t="s">
        <v>39</v>
      </c>
      <c r="D13" s="2">
        <v>182</v>
      </c>
      <c r="E13" s="26">
        <f t="shared" si="0"/>
        <v>3640000</v>
      </c>
    </row>
    <row r="14" spans="1:5" x14ac:dyDescent="0.3">
      <c r="A14" s="2" t="s">
        <v>191</v>
      </c>
      <c r="B14" s="2" t="s">
        <v>73</v>
      </c>
      <c r="C14" s="2" t="s">
        <v>39</v>
      </c>
      <c r="D14" s="2">
        <v>216</v>
      </c>
      <c r="E14" s="26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workbookViewId="0">
      <selection activeCell="K7" sqref="K7"/>
    </sheetView>
  </sheetViews>
  <sheetFormatPr defaultRowHeight="16.5" x14ac:dyDescent="0.3"/>
  <cols>
    <col min="4" max="4" width="9.375" customWidth="1"/>
  </cols>
  <sheetData>
    <row r="1" spans="1:4" ht="20.25" x14ac:dyDescent="0.3">
      <c r="A1" s="10" t="s">
        <v>192</v>
      </c>
      <c r="B1" s="10"/>
      <c r="C1" s="10"/>
      <c r="D1" s="10"/>
    </row>
    <row r="3" spans="1:4" x14ac:dyDescent="0.3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3">
      <c r="A4" s="2" t="s">
        <v>197</v>
      </c>
      <c r="B4" s="2">
        <v>35</v>
      </c>
      <c r="C4" s="2">
        <v>2</v>
      </c>
      <c r="D4" s="9">
        <v>50000</v>
      </c>
    </row>
    <row r="5" spans="1:4" x14ac:dyDescent="0.3">
      <c r="A5" s="2" t="s">
        <v>198</v>
      </c>
      <c r="B5" s="2">
        <v>50</v>
      </c>
      <c r="C5" s="2">
        <v>2</v>
      </c>
      <c r="D5" s="9">
        <v>60000</v>
      </c>
    </row>
    <row r="6" spans="1:4" x14ac:dyDescent="0.3">
      <c r="A6" s="2" t="s">
        <v>199</v>
      </c>
      <c r="B6" s="2">
        <v>67</v>
      </c>
      <c r="C6" s="2">
        <v>4</v>
      </c>
      <c r="D6" s="9">
        <v>80000</v>
      </c>
    </row>
    <row r="7" spans="1:4" x14ac:dyDescent="0.3">
      <c r="A7" s="2" t="s">
        <v>200</v>
      </c>
      <c r="B7" s="2">
        <v>82</v>
      </c>
      <c r="C7" s="2">
        <v>5</v>
      </c>
      <c r="D7" s="9">
        <v>120000</v>
      </c>
    </row>
    <row r="8" spans="1:4" x14ac:dyDescent="0.3">
      <c r="A8" s="2" t="s">
        <v>201</v>
      </c>
      <c r="B8" s="2">
        <v>120</v>
      </c>
      <c r="C8" s="2">
        <v>7</v>
      </c>
      <c r="D8" s="9">
        <v>150000</v>
      </c>
    </row>
    <row r="9" spans="1:4" x14ac:dyDescent="0.3">
      <c r="A9" s="2" t="s">
        <v>202</v>
      </c>
      <c r="B9" s="2">
        <v>35</v>
      </c>
      <c r="C9" s="2">
        <v>2</v>
      </c>
      <c r="D9" s="9">
        <v>50000</v>
      </c>
    </row>
    <row r="10" spans="1:4" x14ac:dyDescent="0.3">
      <c r="A10" s="2" t="s">
        <v>203</v>
      </c>
      <c r="B10" s="2">
        <v>50</v>
      </c>
      <c r="C10" s="2">
        <v>2</v>
      </c>
      <c r="D10" s="9">
        <v>60000</v>
      </c>
    </row>
    <row r="11" spans="1:4" x14ac:dyDescent="0.3">
      <c r="A11" s="2" t="s">
        <v>204</v>
      </c>
      <c r="B11" s="2">
        <v>67</v>
      </c>
      <c r="C11" s="2">
        <v>4</v>
      </c>
      <c r="D11" s="9">
        <v>80000</v>
      </c>
    </row>
    <row r="12" spans="1:4" x14ac:dyDescent="0.3">
      <c r="A12" s="2" t="s">
        <v>205</v>
      </c>
      <c r="B12" s="2">
        <v>82</v>
      </c>
      <c r="C12" s="2">
        <v>5</v>
      </c>
      <c r="D12" s="9">
        <v>120000</v>
      </c>
    </row>
    <row r="13" spans="1:4" x14ac:dyDescent="0.3">
      <c r="A13" s="2" t="s">
        <v>206</v>
      </c>
      <c r="B13" s="2">
        <v>120</v>
      </c>
      <c r="C13" s="2">
        <v>7</v>
      </c>
      <c r="D13" s="9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jiwon park</cp:lastModifiedBy>
  <dcterms:created xsi:type="dcterms:W3CDTF">2023-12-05T07:39:23Z</dcterms:created>
  <dcterms:modified xsi:type="dcterms:W3CDTF">2025-01-01T07:29:08Z</dcterms:modified>
</cp:coreProperties>
</file>