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03회 문제시험\"/>
    </mc:Choice>
  </mc:AlternateContent>
  <xr:revisionPtr revIDLastSave="0" documentId="8_{BF5C6568-8FA7-4D26-B242-4F7CF2E527AC}" xr6:coauthVersionLast="47" xr6:coauthVersionMax="47" xr10:uidLastSave="{00000000-0000-0000-0000-000000000000}"/>
  <bookViews>
    <workbookView xWindow="-120" yWindow="-12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<sst xmlns="http://schemas.openxmlformats.org/spreadsheetml/2006/main" count="429" uniqueCount="252">
  <si>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</si>
  <si>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</si>
  <si>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</si>
  <si>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</si>
  <si>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</si>
  <si>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</si>
  <si>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</si>
  <si>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</si>
  <si>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</si>
  <si>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</si>
  <si>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</si>
  <si>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</si>
  <si>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</si>
  <si>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</si>
  <si>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</si>
  <si>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</si>
  <si>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</si>
  <si>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</si>
  <si>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</si>
  <si>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</si>
  <si>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</si>
  <si>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</si>
  <si>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</si>
  <si>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</si>
  <si>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</si>
  <si>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</si>
  <si>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</si>
  <si>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</si>
  <si>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</si>
  <si>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</si>
  <si>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</si>
  <si>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</si>
  <si>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</si>
  <si>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</si>
  <si>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</si>
  <si>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</si>
  <si>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</si>
  <si>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</si>
  <si>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</si>
  <si>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</si>
  <si>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</si>
  <si>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</si>
  <si>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</si>
  <si>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</si>
  <si>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</si>
  <si>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</si>
  <si>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</si>
  <si>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</si>
  <si>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</si>
  <si>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</si>
  <si>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</si>
  <si>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</si>
  <si>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</si>
  <si>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</si>
  <si>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</si>
  <si>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</si>
  <si>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</si>
  <si>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</si>
  <si>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</si>
  <si>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</si>
  <si>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</si>
  <si>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</si>
  <si>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</si>
  <si>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</si>
  <si>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</si>
  <si>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</si>
  <si>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</si>
  <si>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</si>
  <si>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</si>
  <si>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</si>
  <si>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</si>
  <si>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</si>
  <si>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</si>
  <si>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</si>
  <si>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</si>
  <si>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</si>
  <si>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</si>
  <si>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</si>
  <si>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</si>
  <si>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</si>
  <si>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</si>
  <si>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</si>
  <si>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</si>
  <si>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</si>
  <si>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</si>
  <si>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</si>
  <si>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</si>
  <si>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</si>
  <si>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</si>
  <si>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</si>
  <si>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</si>
  <si>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</si>
  <si>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</si>
  <si>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</si>
  <si>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</si>
  <si>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</si>
  <si>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</si>
  <si>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</si>
  <si>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</si>
  <si>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</si>
  <si>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</si>
  <si>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</si>
  <si>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</si>
  <si>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</si>
  <si>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</si>
  <si>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</si>
  <si>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</si>
  <si>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</si>
  <si>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</si>
  <si>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</si>
  <si>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</si>
  <si>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</si>
  <si>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</si>
  <si>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</si>
  <si>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</si>
  <si>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</si>
  <si>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</si>
  <si>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</si>
  <si>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</si>
  <si>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</si>
  <si>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</si>
  <si>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</si>
  <si>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</si>
  <si>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</si>
  <si>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</si>
  <si>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</si>
  <si>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</si>
  <si>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</si>
  <si>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</si>
  <si>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</si>
  <si>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</si>
  <si>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</si>
  <si>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</si>
  <si>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</si>
  <si>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</si>
  <si>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</si>
  <si>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</si>
  <si>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</si>
  <si>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</si>
  <si>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</si>
  <si>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</si>
  <si>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</si>
  <si>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</si>
  <si>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</si>
  <si>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</si>
  <si>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</si>
  <si>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</si>
  <si>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</si>
  <si>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</si>
  <si>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</si>
  <si>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</si>
  <si>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</si>
  <si>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</si>
  <si>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</si>
  <si>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</si>
  <si>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</si>
  <si>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</si>
  <si>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</si>
  <si>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</si>
  <si>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</si>
  <si>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</si>
  <si>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</si>
  <si>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</si>
  <si>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</si>
  <si>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</si>
  <si>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</si>
  <si>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</si>
  <si>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</si>
  <si>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</si>
  <si>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</si>
  <si>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</si>
  <si>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</si>
  <si>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</si>
  <si>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</si>
  <si>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</si>
  <si>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</si>
  <si>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</si>
  <si>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</si>
  <si>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</si>
  <si>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</si>
  <si>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</si>
  <si>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</si>
  <si>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</si>
  <si>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</si>
  <si>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</si>
  <si>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</si>
  <si>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</si>
  <si>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</si>
  <si>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</si>
  <si>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</si>
  <si>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</si>
  <si>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</si>
  <si>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</si>
  <si>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</si>
  <si>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</si>
  <si>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</si>
  <si>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</si>
  <si>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</si>
  <si>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</si>
  <si>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</si>
  <si>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</si>
  <si>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</si>
  <si>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</si>
  <si>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</si>
  <si>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</si>
  <si>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</si>
  <si>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</si>
  <si>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</si>
  <si>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</si>
  <si>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</si>
  <si>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</si>
  <si>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</si>
  <si>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</si>
  <si>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</si>
  <si>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</si>
  <si>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</si>
  <si>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</si>
  <si>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</si>
  <si>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</si>
  <si>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</si>
  <si>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</si>
  <si>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</si>
  <si>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</si>
  <si>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</si>
  <si>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</si>
  <si>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</si>
  <si>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</si>
  <si>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</si>
  <si>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</si>
  <si>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</si>
  <si>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</si>
  <si>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</si>
  <si>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</si>
  <si>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</si>
  <si>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</si>
  <si>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</si>
  <si>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</si>
  <si>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</si>
  <si>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</si>
  <si>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</si>
  <si>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</si>
  <si>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</si>
  <si>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</si>
  <si>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</si>
  <si>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</si>
  <si>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</si>
  <si>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</si>
  <si>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</si>
  <si>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</si>
  <si>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서울</t>
    <phoneticPr fontId="2" type="noConversion"/>
  </si>
  <si>
    <t>인천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</si>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</sst>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4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4510192"/>
        <c:axId val="154500112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0-4523-8164-510713BD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4500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510192"/>
        <c:crosses val="max"/>
        <c:crossBetween val="between"/>
        <c:majorUnit val="2"/>
      </c:valAx>
      <c:catAx>
        <c:axId val="15451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50011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4F2624B7-3206-DA31-1B5D-DF33C349A156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4" sqref="A4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199</v>
      </c>
      <c r="B3" s="1" t="s">
        <v>174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 s="1" t="s">
        <v>204</v>
      </c>
      <c r="B4" s="1" t="s">
        <v>181</v>
      </c>
      <c r="C4" s="1" t="s">
        <v>211</v>
      </c>
      <c r="D4" s="1" t="s">
        <v>218</v>
      </c>
      <c r="E4" s="1" t="s">
        <v>225</v>
      </c>
      <c r="F4" s="1" t="s">
        <v>231</v>
      </c>
    </row>
    <row r="5" spans="1:6" x14ac:dyDescent="0.3">
      <c r="A5" s="1" t="s">
        <v>205</v>
      </c>
      <c r="B5" s="1" t="s">
        <v>178</v>
      </c>
      <c r="C5" s="1" t="s">
        <v>212</v>
      </c>
      <c r="D5" s="1" t="s">
        <v>219</v>
      </c>
      <c r="E5" s="1" t="s">
        <v>226</v>
      </c>
      <c r="F5" s="1" t="s">
        <v>232</v>
      </c>
    </row>
    <row r="6" spans="1:6" x14ac:dyDescent="0.3">
      <c r="A6" s="1" t="s">
        <v>206</v>
      </c>
      <c r="B6" s="1" t="s">
        <v>181</v>
      </c>
      <c r="C6" s="1" t="s">
        <v>213</v>
      </c>
      <c r="D6" s="1" t="s">
        <v>220</v>
      </c>
      <c r="E6" s="1" t="s">
        <v>227</v>
      </c>
      <c r="F6" s="1" t="s">
        <v>233</v>
      </c>
    </row>
    <row r="7" spans="1:6" x14ac:dyDescent="0.3">
      <c r="A7" s="1" t="s">
        <v>207</v>
      </c>
      <c r="B7" s="1" t="s">
        <v>178</v>
      </c>
      <c r="C7" s="1" t="s">
        <v>214</v>
      </c>
      <c r="D7" s="1" t="s">
        <v>221</v>
      </c>
      <c r="E7" s="1" t="s">
        <v>228</v>
      </c>
      <c r="F7" s="1" t="s">
        <v>234</v>
      </c>
    </row>
    <row r="8" spans="1:6" x14ac:dyDescent="0.3">
      <c r="A8" s="1" t="s">
        <v>208</v>
      </c>
      <c r="B8" s="1" t="s">
        <v>181</v>
      </c>
      <c r="C8" s="1" t="s">
        <v>215</v>
      </c>
      <c r="D8" s="1" t="s">
        <v>222</v>
      </c>
      <c r="E8" s="1" t="s">
        <v>229</v>
      </c>
      <c r="F8" s="1" t="s">
        <v>235</v>
      </c>
    </row>
    <row r="9" spans="1:6" x14ac:dyDescent="0.3">
      <c r="A9" s="1" t="s">
        <v>209</v>
      </c>
      <c r="B9" s="1" t="s">
        <v>178</v>
      </c>
      <c r="C9" s="1" t="s">
        <v>216</v>
      </c>
      <c r="D9" s="1" t="s">
        <v>223</v>
      </c>
      <c r="E9" s="1" t="s">
        <v>225</v>
      </c>
      <c r="F9" s="1" t="s">
        <v>236</v>
      </c>
    </row>
    <row r="10" spans="1:6" x14ac:dyDescent="0.3">
      <c r="A10" s="1" t="s">
        <v>210</v>
      </c>
      <c r="B10" s="1" t="s">
        <v>181</v>
      </c>
      <c r="C10" s="1" t="s">
        <v>217</v>
      </c>
      <c r="D10" s="1" t="s">
        <v>224</v>
      </c>
      <c r="E10" s="1" t="s">
        <v>230</v>
      </c>
      <c r="F10" s="1" t="s">
        <v>237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19" sqref="L19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238</v>
      </c>
    </row>
    <row r="4" spans="1:8" x14ac:dyDescent="0.3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3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workbookViewId="0">
      <selection activeCell="G6" sqref="G6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/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/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/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0">J17*HLOOKUP(RIGHT(H17,1),$H$26:$K$27,2,0)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0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0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0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0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0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0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201</v>
      </c>
      <c r="E25" s="2" t="s">
        <v>248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249</v>
      </c>
      <c r="E26" s="2" t="s">
        <v>251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ROUND(DAVERAGE(A15:C26,3,$D$25:$E$27),1)</f>
        <v>92.3</v>
      </c>
      <c r="D27" s="2" t="s">
        <v>250</v>
      </c>
      <c r="E27" s="2" t="s">
        <v>251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e">
        <f>IF(D31&lt;=LARGE($D$31,3),"◆"),IF(D31&lt;=SMALL($D$31,3),"◇","")</f>
        <v>#NUM!</v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e">
        <f>IF(D32&lt;=LARGE($D$31,3),"◆"),IF(D32&lt;=SMALL($D$31,3),"◇","")</f>
        <v>#NUM!</v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e">
        <f>IF(D33&lt;=LARGE($D$31,3),"◆"),IF(D33&lt;=SMALL($D$31,3),"◇","")</f>
        <v>#NUM!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e">
        <f>IF(D34&lt;=LARGE($D$31,3),"◆"),IF(D34&lt;=SMALL($D$31,3),"◇","")</f>
        <v>#NUM!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e">
        <f>IF(D35&lt;=LARGE($D$31,3),"◆"),IF(D35&lt;=SMALL($D$31,3),"◇","")</f>
        <v>#NUM!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e">
        <f>IF(D36&lt;=LARGE($D$31,3),"◆"),IF(D36&lt;=SMALL($D$31,3),"◇","")</f>
        <v>#NUM!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e">
        <f>IF(D37&lt;=LARGE($D$31,3),"◆"),IF(D37&lt;=SMALL($D$31,3),"◇","")</f>
        <v>#NUM!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e">
        <f>IF(D38&lt;=LARGE($D$31,3),"◆"),IF(D38&lt;=SMALL($D$31,3),"◇","")</f>
        <v>#NUM!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e">
        <f>IF(D39&lt;=LARGE($D$31,3),"◆"),IF(D39&lt;=SMALL($D$31,3),"◇","")</f>
        <v>#NUM!</v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20" sqref="K20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3">
        <v>308</v>
      </c>
      <c r="H17" s="22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3">
        <v>222</v>
      </c>
      <c r="H18" s="22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3">
        <v>243</v>
      </c>
      <c r="H19" s="22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3">
        <v>161</v>
      </c>
      <c r="H20" s="22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3">
        <v>231</v>
      </c>
      <c r="H21" s="22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3">
        <v>160</v>
      </c>
      <c r="H22" s="22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3">
        <v>177</v>
      </c>
      <c r="H23" s="22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3">
        <v>122</v>
      </c>
      <c r="H24" s="22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3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L18" sqref="L18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4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4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4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4" t="s">
        <v>239</v>
      </c>
      <c r="C13" s="2"/>
      <c r="D13" s="2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4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4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4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4" t="s">
        <v>240</v>
      </c>
      <c r="C23" s="2"/>
      <c r="D23" s="28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4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4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5"/>
      <c r="B32" s="25"/>
      <c r="C32" s="27" t="s">
        <v>245</v>
      </c>
      <c r="D32" s="25"/>
      <c r="E32" s="26"/>
      <c r="F32" s="26"/>
      <c r="G32" s="26"/>
      <c r="H32" s="26"/>
      <c r="I32" s="26">
        <f>SUBTOTAL(5,I29:I31)</f>
        <v>4092000</v>
      </c>
    </row>
    <row r="33" spans="1:9" outlineLevel="1" x14ac:dyDescent="0.3">
      <c r="A33" s="25"/>
      <c r="B33" s="27" t="s">
        <v>241</v>
      </c>
      <c r="C33" s="25"/>
      <c r="D33" s="29">
        <f>SUBTOTAL(1,D24:D31)</f>
        <v>0.66666666666666663</v>
      </c>
      <c r="E33" s="26"/>
      <c r="F33" s="26"/>
      <c r="G33" s="26"/>
      <c r="H33" s="26"/>
      <c r="I33" s="26"/>
    </row>
    <row r="34" spans="1:9" x14ac:dyDescent="0.3">
      <c r="A34" s="25"/>
      <c r="B34" s="27"/>
      <c r="C34" s="27" t="s">
        <v>247</v>
      </c>
      <c r="D34" s="25"/>
      <c r="E34" s="26"/>
      <c r="F34" s="26"/>
      <c r="G34" s="26"/>
      <c r="H34" s="26"/>
      <c r="I34" s="26">
        <f>SUBTOTAL(5,I4:I31)</f>
        <v>2596000</v>
      </c>
    </row>
    <row r="35" spans="1:9" x14ac:dyDescent="0.3">
      <c r="A35" s="25"/>
      <c r="B35" s="27" t="s">
        <v>242</v>
      </c>
      <c r="C35" s="25"/>
      <c r="D35" s="29">
        <f>SUBTOTAL(1,D4:D31)</f>
        <v>1.1111111111111112</v>
      </c>
      <c r="E35" s="26"/>
      <c r="F35" s="26"/>
      <c r="G35" s="26"/>
      <c r="H35" s="26"/>
      <c r="I35" s="26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7" sqref="J7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30">
        <v>20000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30">
        <f>$E$3*D5</f>
        <v>4680000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30">
        <f t="shared" ref="E6:E14" si="0">$E$3*D6</f>
        <v>4360000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30">
        <f t="shared" si="0"/>
        <v>3160000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30">
        <f t="shared" si="0"/>
        <v>4200000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30">
        <f t="shared" si="0"/>
        <v>4000000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30">
        <f t="shared" si="0"/>
        <v>3380000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30">
        <f t="shared" si="0"/>
        <v>3900000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30">
        <f t="shared" si="0"/>
        <v>4080000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30">
        <f t="shared" si="0"/>
        <v>3640000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Q21" sqref="Q21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수진 조</cp:lastModifiedBy>
  <dcterms:created xsi:type="dcterms:W3CDTF">2023-12-05T07:39:23Z</dcterms:created>
  <dcterms:modified xsi:type="dcterms:W3CDTF">2026-05-05T00:37:35Z</dcterms:modified>
</cp:coreProperties>
</file>