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5aeac8acc56319/바탕 화면/"/>
    </mc:Choice>
  </mc:AlternateContent>
  <xr:revisionPtr revIDLastSave="7" documentId="8_{B602D549-C44F-420B-BCFC-8A0A5ADC07E7}" xr6:coauthVersionLast="47" xr6:coauthVersionMax="47" xr10:uidLastSave="{7DB164BA-CF31-41F4-9B69-4769ADC155DC}"/>
  <bookViews>
    <workbookView xWindow="9370" yWindow="330" windowWidth="15630" windowHeight="13080" firstSheet="4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F" hidden="1" xlm="1">#NAME?</definedName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E3" i="4" l="1"/>
  <c r="E4" i="4"/>
  <c r="E5" i="4"/>
  <c r="E6" i="4"/>
  <c r="E7" i="4"/>
  <c r="E8" i="4"/>
  <c r="E9" i="4"/>
  <c r="E10" i="4"/>
  <c r="E11" i="4"/>
  <c r="E12" i="4"/>
  <c r="C27" i="4"/>
  <c r="E31" i="4"/>
  <c r="E32" i="4"/>
  <c r="E33" i="4"/>
  <c r="E34" i="4"/>
  <c r="E35" i="4"/>
  <c r="E36" i="4"/>
  <c r="E37" i="4"/>
  <c r="E38" i="4"/>
  <c r="E39" i="4"/>
  <c r="K17" i="4"/>
  <c r="K18" i="4"/>
  <c r="K19" i="4"/>
  <c r="K20" i="4"/>
  <c r="K21" i="4"/>
  <c r="K22" i="4"/>
  <c r="K23" i="4"/>
  <c r="K16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<sst xmlns="http://schemas.openxmlformats.org/spreadsheetml/2006/main" count="429" uniqueCount="255">
  <si>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</si>
  <si>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</si>
  <si>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</si>
  <si>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</si>
  <si>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</si>
  <si>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</si>
  <si>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</si>
  <si>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</si>
  <si>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</si>
  <si>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</si>
  <si>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</si>
  <si>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</si>
  <si>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</si>
  <si>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</si>
  <si>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</si>
  <si>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</si>
  <si>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</si>
  <si>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</si>
  <si>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</si>
  <si>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</si>
  <si>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</si>
  <si>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</si>
  <si>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</si>
  <si>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</si>
  <si>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</si>
  <si>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</si>
  <si>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</si>
  <si>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</si>
  <si>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</si>
  <si>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</si>
  <si>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</si>
  <si>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</si>
  <si>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</si>
  <si>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</si>
  <si>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</si>
  <si>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</si>
  <si>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</si>
  <si>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</si>
  <si>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</si>
  <si>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</si>
  <si>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</si>
  <si>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</si>
  <si>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</si>
  <si>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</si>
  <si>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</si>
  <si>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</si>
  <si>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</si>
  <si>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</si>
  <si>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</si>
  <si>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</si>
  <si>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</si>
  <si>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</si>
  <si>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</si>
  <si>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</si>
  <si>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</si>
  <si>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</si>
  <si>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</si>
  <si>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</si>
  <si>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</si>
  <si>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</si>
  <si>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</si>
  <si>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</si>
  <si>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</si>
  <si>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</si>
  <si>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</si>
  <si>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</si>
  <si>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</si>
  <si>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</si>
  <si>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</si>
  <si>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</si>
  <si>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</si>
  <si>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</si>
  <si>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</si>
  <si>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</si>
  <si>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</si>
  <si>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</si>
  <si>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</si>
  <si>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</si>
  <si>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</si>
  <si>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</si>
  <si>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</si>
  <si>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</si>
  <si>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</si>
  <si>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</si>
  <si>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</si>
  <si>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</si>
  <si>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</si>
  <si>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</si>
  <si>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</si>
  <si>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</si>
  <si>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</si>
  <si>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</si>
  <si>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</si>
  <si>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</si>
  <si>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</si>
  <si>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</si>
  <si>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</si>
  <si>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</si>
  <si>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</si>
  <si>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</si>
  <si>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</si>
  <si>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</si>
  <si>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</si>
  <si>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</si>
  <si>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</si>
  <si>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</si>
  <si>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</si>
  <si>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</si>
  <si>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</si>
  <si>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</si>
  <si>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</si>
  <si>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</si>
  <si>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</si>
  <si>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</si>
  <si>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</si>
  <si>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</si>
  <si>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</si>
  <si>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</si>
  <si>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</si>
  <si>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</si>
  <si>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</si>
  <si>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</si>
  <si>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</si>
  <si>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</si>
  <si>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</si>
  <si>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</si>
  <si>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</si>
  <si>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</si>
  <si>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</si>
  <si>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</si>
  <si>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</si>
  <si>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</si>
  <si>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</si>
  <si>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</si>
  <si>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</si>
  <si>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</si>
  <si>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</si>
  <si>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</si>
  <si>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</si>
  <si>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</si>
  <si>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</si>
  <si>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</si>
  <si>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</si>
  <si>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</si>
  <si>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</si>
  <si>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</si>
  <si>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</si>
  <si>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</si>
  <si>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</si>
  <si>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</si>
  <si>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</si>
  <si>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</si>
  <si>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</si>
  <si>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</si>
  <si>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</si>
  <si>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</si>
  <si>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</si>
  <si>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</si>
  <si>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</si>
  <si>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</si>
  <si>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</si>
  <si>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</si>
  <si>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</si>
  <si>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</si>
  <si>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</si>
  <si>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</si>
  <si>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</si>
  <si>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</si>
  <si>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</si>
  <si>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</si>
  <si>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</si>
  <si>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</si>
  <si>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</si>
  <si>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</si>
  <si>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</si>
  <si>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</si>
  <si>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</si>
  <si>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</si>
  <si>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</si>
  <si>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</si>
  <si>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</si>
  <si>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</si>
  <si>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</si>
  <si>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</si>
  <si>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</si>
  <si>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</si>
  <si>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</si>
  <si>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</si>
  <si>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</si>
  <si>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</si>
  <si>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</si>
  <si>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</si>
  <si>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</si>
  <si>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</si>
  <si>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</si>
  <si>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</si>
  <si>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</si>
  <si>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</si>
  <si>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</si>
  <si>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</si>
  <si>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</si>
  <si>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</si>
  <si>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</si>
  <si>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</si>
  <si>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</si>
  <si>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</si>
  <si>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</si>
  <si>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</si>
  <si>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</si>
  <si>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</si>
  <si>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</si>
  <si>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</si>
  <si>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</si>
  <si>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</si>
  <si>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</si>
  <si>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</si>
  <si>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</si>
  <si>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</si>
  <si>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</si>
  <si>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</si>
  <si>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</si>
  <si>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</si>
  <si>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</si>
  <si>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</si>
  <si>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</si>
  <si>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</si>
  <si>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</si>
  <si>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</si>
  <si>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</si>
  <si>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</si>
  <si>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</si>
  <si>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</si>
  <si>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</si>
  <si>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010-3186-5115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</si>
  <si>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</si>
  <si>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</si>
  <si>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</si>
  <si>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</si>
  <si>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</si>
  <si>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</si>
  <si>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Kingkong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</si>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</sst>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3" borderId="6" xfId="2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928876752"/>
        <c:axId val="94835584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C5-4E55-AA92-949C4FB6A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9483558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8876752"/>
        <c:crosses val="max"/>
        <c:crossBetween val="between"/>
        <c:majorUnit val="2"/>
      </c:valAx>
      <c:catAx>
        <c:axId val="92887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835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C54DA2D-6E25-AAC6-7941-7CFCBE76689F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I11" sqref="I11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199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</row>
    <row r="4" spans="1:6" x14ac:dyDescent="0.45">
      <c r="A4" s="1" t="s">
        <v>205</v>
      </c>
      <c r="B4" s="1" t="s">
        <v>212</v>
      </c>
      <c r="C4" s="1" t="s">
        <v>234</v>
      </c>
      <c r="D4" s="1" t="s">
        <v>214</v>
      </c>
      <c r="E4" s="1" t="s">
        <v>221</v>
      </c>
      <c r="F4" s="1" t="s">
        <v>227</v>
      </c>
    </row>
    <row r="5" spans="1:6" x14ac:dyDescent="0.45">
      <c r="A5" s="1" t="s">
        <v>206</v>
      </c>
      <c r="B5" s="1" t="s">
        <v>213</v>
      </c>
      <c r="C5" s="1" t="s">
        <v>235</v>
      </c>
      <c r="D5" s="1" t="s">
        <v>215</v>
      </c>
      <c r="E5" s="1" t="s">
        <v>222</v>
      </c>
      <c r="F5" s="1" t="s">
        <v>228</v>
      </c>
    </row>
    <row r="6" spans="1:6" x14ac:dyDescent="0.45">
      <c r="A6" s="1" t="s">
        <v>207</v>
      </c>
      <c r="B6" s="1" t="s">
        <v>212</v>
      </c>
      <c r="C6" s="1" t="s">
        <v>236</v>
      </c>
      <c r="D6" s="1" t="s">
        <v>216</v>
      </c>
      <c r="E6" s="1" t="s">
        <v>223</v>
      </c>
      <c r="F6" s="1" t="s">
        <v>229</v>
      </c>
    </row>
    <row r="7" spans="1:6" x14ac:dyDescent="0.45">
      <c r="A7" s="1" t="s">
        <v>208</v>
      </c>
      <c r="B7" s="1" t="s">
        <v>213</v>
      </c>
      <c r="C7" s="1" t="s">
        <v>240</v>
      </c>
      <c r="D7" s="1" t="s">
        <v>217</v>
      </c>
      <c r="E7" s="1" t="s">
        <v>224</v>
      </c>
      <c r="F7" s="1" t="s">
        <v>233</v>
      </c>
    </row>
    <row r="8" spans="1:6" x14ac:dyDescent="0.45">
      <c r="A8" s="1" t="s">
        <v>209</v>
      </c>
      <c r="B8" s="1" t="s">
        <v>212</v>
      </c>
      <c r="C8" s="1" t="s">
        <v>237</v>
      </c>
      <c r="D8" s="1" t="s">
        <v>218</v>
      </c>
      <c r="E8" s="1" t="s">
        <v>225</v>
      </c>
      <c r="F8" s="1" t="s">
        <v>230</v>
      </c>
    </row>
    <row r="9" spans="1:6" x14ac:dyDescent="0.45">
      <c r="A9" s="1" t="s">
        <v>210</v>
      </c>
      <c r="B9" s="1" t="s">
        <v>213</v>
      </c>
      <c r="C9" s="1" t="s">
        <v>238</v>
      </c>
      <c r="D9" s="1" t="s">
        <v>219</v>
      </c>
      <c r="E9" s="1" t="s">
        <v>221</v>
      </c>
      <c r="F9" s="1" t="s">
        <v>231</v>
      </c>
    </row>
    <row r="10" spans="1:6" x14ac:dyDescent="0.45">
      <c r="A10" s="1" t="s">
        <v>211</v>
      </c>
      <c r="B10" s="1" t="s">
        <v>212</v>
      </c>
      <c r="C10" s="1" t="s">
        <v>239</v>
      </c>
      <c r="D10" s="1" t="s">
        <v>220</v>
      </c>
      <c r="E10" s="1" t="s">
        <v>226</v>
      </c>
      <c r="F10" s="1" t="s">
        <v>232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J10" sqref="J10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/>
      <c r="G3" s="25"/>
      <c r="H3" s="25" t="s">
        <v>241</v>
      </c>
    </row>
    <row r="4" spans="1:8" x14ac:dyDescent="0.45">
      <c r="A4" s="25"/>
      <c r="B4" s="25"/>
      <c r="C4" s="25"/>
      <c r="D4" s="25"/>
      <c r="E4" s="11" t="s">
        <v>8</v>
      </c>
      <c r="F4" s="11" t="s">
        <v>9</v>
      </c>
      <c r="G4" s="11" t="s">
        <v>10</v>
      </c>
      <c r="H4" s="25"/>
    </row>
    <row r="5" spans="1:8" x14ac:dyDescent="0.45">
      <c r="A5" s="12">
        <v>23010501</v>
      </c>
      <c r="B5" s="12" t="s">
        <v>11</v>
      </c>
      <c r="C5" s="12">
        <v>46</v>
      </c>
      <c r="D5" s="12">
        <v>24</v>
      </c>
      <c r="E5" s="12"/>
      <c r="F5" s="12"/>
      <c r="G5" s="12">
        <v>20</v>
      </c>
      <c r="H5" s="12">
        <v>90</v>
      </c>
    </row>
    <row r="6" spans="1:8" x14ac:dyDescent="0.45">
      <c r="A6" s="12">
        <v>23010502</v>
      </c>
      <c r="B6" s="12" t="s">
        <v>12</v>
      </c>
      <c r="C6" s="12">
        <v>38</v>
      </c>
      <c r="D6" s="12">
        <v>20</v>
      </c>
      <c r="E6" s="12">
        <v>5</v>
      </c>
      <c r="F6" s="12"/>
      <c r="G6" s="12"/>
      <c r="H6" s="12">
        <v>63</v>
      </c>
    </row>
    <row r="7" spans="1:8" x14ac:dyDescent="0.45">
      <c r="A7" s="12">
        <v>23010503</v>
      </c>
      <c r="B7" s="12" t="s">
        <v>13</v>
      </c>
      <c r="C7" s="12">
        <v>49</v>
      </c>
      <c r="D7" s="12">
        <v>30</v>
      </c>
      <c r="E7" s="12"/>
      <c r="F7" s="12">
        <v>15</v>
      </c>
      <c r="G7" s="12"/>
      <c r="H7" s="12">
        <v>94</v>
      </c>
    </row>
    <row r="8" spans="1:8" x14ac:dyDescent="0.45">
      <c r="A8" s="12">
        <v>23010504</v>
      </c>
      <c r="B8" s="12" t="s">
        <v>14</v>
      </c>
      <c r="C8" s="12">
        <v>24</v>
      </c>
      <c r="D8" s="12">
        <v>18</v>
      </c>
      <c r="E8" s="12"/>
      <c r="F8" s="12"/>
      <c r="G8" s="12">
        <v>20</v>
      </c>
      <c r="H8" s="12">
        <v>62</v>
      </c>
    </row>
    <row r="9" spans="1:8" x14ac:dyDescent="0.45">
      <c r="A9" s="12">
        <v>23010505</v>
      </c>
      <c r="B9" s="12" t="s">
        <v>15</v>
      </c>
      <c r="C9" s="12">
        <v>35</v>
      </c>
      <c r="D9" s="12">
        <v>25</v>
      </c>
      <c r="E9" s="12"/>
      <c r="F9" s="12"/>
      <c r="G9" s="12">
        <v>20</v>
      </c>
      <c r="H9" s="12">
        <v>80</v>
      </c>
    </row>
    <row r="10" spans="1:8" x14ac:dyDescent="0.45">
      <c r="A10" s="12">
        <v>23010506</v>
      </c>
      <c r="B10" s="12" t="s">
        <v>16</v>
      </c>
      <c r="C10" s="12">
        <v>33</v>
      </c>
      <c r="D10" s="12">
        <v>22</v>
      </c>
      <c r="E10" s="12"/>
      <c r="F10" s="12"/>
      <c r="G10" s="12">
        <v>20</v>
      </c>
      <c r="H10" s="12">
        <v>75</v>
      </c>
    </row>
    <row r="11" spans="1:8" x14ac:dyDescent="0.45">
      <c r="A11" s="12">
        <v>23010507</v>
      </c>
      <c r="B11" s="12" t="s">
        <v>17</v>
      </c>
      <c r="C11" s="12">
        <v>48</v>
      </c>
      <c r="D11" s="12">
        <v>29</v>
      </c>
      <c r="E11" s="12"/>
      <c r="F11" s="12">
        <v>15</v>
      </c>
      <c r="G11" s="12"/>
      <c r="H11" s="12">
        <v>92</v>
      </c>
    </row>
    <row r="12" spans="1:8" x14ac:dyDescent="0.45">
      <c r="A12" s="12">
        <v>23010508</v>
      </c>
      <c r="B12" s="12" t="s">
        <v>18</v>
      </c>
      <c r="C12" s="12">
        <v>42</v>
      </c>
      <c r="D12" s="12">
        <v>23</v>
      </c>
      <c r="E12" s="12"/>
      <c r="F12" s="12"/>
      <c r="G12" s="12">
        <v>20</v>
      </c>
      <c r="H12" s="12">
        <v>85</v>
      </c>
    </row>
    <row r="13" spans="1:8" x14ac:dyDescent="0.45">
      <c r="A13" s="12">
        <v>23010509</v>
      </c>
      <c r="B13" s="12" t="s">
        <v>19</v>
      </c>
      <c r="C13" s="12">
        <v>31</v>
      </c>
      <c r="D13" s="12">
        <v>17</v>
      </c>
      <c r="E13" s="12">
        <v>10</v>
      </c>
      <c r="F13" s="12"/>
      <c r="G13" s="12"/>
      <c r="H13" s="12">
        <v>58</v>
      </c>
    </row>
    <row r="14" spans="1:8" x14ac:dyDescent="0.45">
      <c r="A14" s="12">
        <v>23010510</v>
      </c>
      <c r="B14" s="12" t="s">
        <v>20</v>
      </c>
      <c r="C14" s="12">
        <v>40</v>
      </c>
      <c r="D14" s="12">
        <v>21</v>
      </c>
      <c r="E14" s="12"/>
      <c r="F14" s="12"/>
      <c r="G14" s="12">
        <v>20</v>
      </c>
      <c r="H14" s="12">
        <v>81</v>
      </c>
    </row>
    <row r="15" spans="1:8" x14ac:dyDescent="0.45">
      <c r="A15" s="12">
        <v>23010511</v>
      </c>
      <c r="B15" s="12" t="s">
        <v>21</v>
      </c>
      <c r="C15" s="12">
        <v>39</v>
      </c>
      <c r="D15" s="12">
        <v>19</v>
      </c>
      <c r="E15" s="12"/>
      <c r="F15" s="12">
        <v>15</v>
      </c>
      <c r="G15" s="12"/>
      <c r="H15" s="12">
        <v>73</v>
      </c>
    </row>
    <row r="16" spans="1:8" x14ac:dyDescent="0.45">
      <c r="A16" s="12">
        <v>23010512</v>
      </c>
      <c r="B16" s="12" t="s">
        <v>22</v>
      </c>
      <c r="C16" s="12">
        <v>30</v>
      </c>
      <c r="D16" s="12">
        <v>26</v>
      </c>
      <c r="E16" s="12"/>
      <c r="F16" s="12"/>
      <c r="G16" s="12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O10" sqref="O10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26" t="s">
        <v>23</v>
      </c>
      <c r="B1" s="26"/>
      <c r="C1" s="26"/>
      <c r="D1" s="26"/>
      <c r="E1" s="26"/>
      <c r="F1" s="26"/>
      <c r="G1" s="26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3" sqref="K3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5">
      <c r="A2" s="2" t="s">
        <v>173</v>
      </c>
      <c r="B2" s="2" t="s">
        <v>174</v>
      </c>
      <c r="C2" s="23" t="s">
        <v>175</v>
      </c>
      <c r="D2" s="24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5">
      <c r="A3" s="2" t="s">
        <v>177</v>
      </c>
      <c r="B3" s="2" t="s">
        <v>178</v>
      </c>
      <c r="C3" s="23" t="s">
        <v>179</v>
      </c>
      <c r="D3" s="24"/>
      <c r="E3" s="8" t="e">
        <f>DATE(MID(C3,1,2),MID(,3,2),IF(MID(C3,5,2)&gt;2,2000,1900))</f>
        <v>#VALUE!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COUNTBLANK(I3:I12)/COUNTA(J3:J12)*100&amp;"%"</f>
        <v>30%</v>
      </c>
    </row>
    <row r="4" spans="1:11" x14ac:dyDescent="0.45">
      <c r="A4" s="2" t="s">
        <v>180</v>
      </c>
      <c r="B4" s="2" t="s">
        <v>181</v>
      </c>
      <c r="C4" s="23" t="s">
        <v>182</v>
      </c>
      <c r="D4" s="24"/>
      <c r="E4" s="8" t="e">
        <f t="shared" ref="E4:E12" si="0">DATE(MID(C4,1,2),MID(,3,2),MID(C4,5,2))</f>
        <v>#VALUE!</v>
      </c>
      <c r="G4" s="2">
        <v>375002</v>
      </c>
      <c r="H4" s="2" t="s">
        <v>62</v>
      </c>
      <c r="I4" s="2"/>
      <c r="J4" s="2">
        <v>0</v>
      </c>
    </row>
    <row r="5" spans="1:11" x14ac:dyDescent="0.45">
      <c r="A5" s="2" t="s">
        <v>183</v>
      </c>
      <c r="B5" s="2" t="s">
        <v>181</v>
      </c>
      <c r="C5" s="23" t="s">
        <v>184</v>
      </c>
      <c r="D5" s="24"/>
      <c r="E5" s="8" t="e">
        <f t="shared" si="0"/>
        <v>#VALUE!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5">
      <c r="A6" s="2" t="s">
        <v>185</v>
      </c>
      <c r="B6" s="2" t="s">
        <v>178</v>
      </c>
      <c r="C6" s="23" t="s">
        <v>186</v>
      </c>
      <c r="D6" s="24"/>
      <c r="E6" s="8" t="e">
        <f t="shared" si="0"/>
        <v>#VALUE!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5">
      <c r="A7" s="2" t="s">
        <v>187</v>
      </c>
      <c r="B7" s="2" t="s">
        <v>178</v>
      </c>
      <c r="C7" s="23" t="s">
        <v>188</v>
      </c>
      <c r="D7" s="24"/>
      <c r="E7" s="8" t="e">
        <f t="shared" si="0"/>
        <v>#VALUE!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5">
      <c r="A8" s="2" t="s">
        <v>189</v>
      </c>
      <c r="B8" s="2" t="s">
        <v>178</v>
      </c>
      <c r="C8" s="23" t="s">
        <v>190</v>
      </c>
      <c r="D8" s="24"/>
      <c r="E8" s="8" t="e">
        <f t="shared" si="0"/>
        <v>#VALUE!</v>
      </c>
      <c r="G8" s="2">
        <v>375033</v>
      </c>
      <c r="H8" s="2" t="s">
        <v>62</v>
      </c>
      <c r="I8" s="2"/>
      <c r="J8" s="2">
        <v>0</v>
      </c>
    </row>
    <row r="9" spans="1:11" x14ac:dyDescent="0.45">
      <c r="A9" s="2" t="s">
        <v>191</v>
      </c>
      <c r="B9" s="2" t="s">
        <v>181</v>
      </c>
      <c r="C9" s="23" t="s">
        <v>192</v>
      </c>
      <c r="D9" s="24"/>
      <c r="E9" s="8" t="e">
        <f t="shared" si="0"/>
        <v>#VALUE!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5">
      <c r="A10" s="2" t="s">
        <v>193</v>
      </c>
      <c r="B10" s="2" t="s">
        <v>178</v>
      </c>
      <c r="C10" s="23" t="s">
        <v>194</v>
      </c>
      <c r="D10" s="24"/>
      <c r="E10" s="8" t="e">
        <f t="shared" si="0"/>
        <v>#VALUE!</v>
      </c>
      <c r="G10" s="2">
        <v>375042</v>
      </c>
      <c r="H10" s="2" t="s">
        <v>62</v>
      </c>
      <c r="I10" s="2"/>
      <c r="J10" s="2">
        <v>0</v>
      </c>
    </row>
    <row r="11" spans="1:11" x14ac:dyDescent="0.45">
      <c r="A11" s="2" t="s">
        <v>195</v>
      </c>
      <c r="B11" s="2" t="s">
        <v>181</v>
      </c>
      <c r="C11" s="23" t="s">
        <v>196</v>
      </c>
      <c r="D11" s="24"/>
      <c r="E11" s="8" t="e">
        <f t="shared" si="0"/>
        <v>#VALUE!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5">
      <c r="A12" s="2" t="s">
        <v>197</v>
      </c>
      <c r="B12" s="2" t="s">
        <v>181</v>
      </c>
      <c r="C12" s="23" t="s">
        <v>198</v>
      </c>
      <c r="D12" s="24"/>
      <c r="E12" s="8" t="e">
        <f t="shared" si="0"/>
        <v>#VALUE!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5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5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5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84</v>
      </c>
      <c r="C24" s="2">
        <v>88</v>
      </c>
      <c r="D24" s="19" t="s">
        <v>87</v>
      </c>
      <c r="E24" s="20"/>
    </row>
    <row r="25" spans="1:11" x14ac:dyDescent="0.45">
      <c r="A25" s="2">
        <v>1601</v>
      </c>
      <c r="B25" s="2" t="s">
        <v>88</v>
      </c>
      <c r="C25" s="2">
        <v>78</v>
      </c>
      <c r="D25" s="2" t="s">
        <v>202</v>
      </c>
      <c r="E25" s="2" t="s">
        <v>252</v>
      </c>
      <c r="G25" t="s">
        <v>89</v>
      </c>
    </row>
    <row r="26" spans="1:11" x14ac:dyDescent="0.45">
      <c r="A26" s="2">
        <v>1625</v>
      </c>
      <c r="B26" s="2" t="s">
        <v>74</v>
      </c>
      <c r="C26" s="2">
        <v>90</v>
      </c>
      <c r="D26" s="2" t="s">
        <v>251</v>
      </c>
      <c r="E26" s="2" t="s">
        <v>253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5">
      <c r="A27" s="21" t="s">
        <v>95</v>
      </c>
      <c r="B27" s="22"/>
      <c r="C27" s="2">
        <f>ROUND(DAVERAGE(A15:C26,3,D25:E26),1)</f>
        <v>92.5</v>
      </c>
      <c r="D27" s="2" t="s">
        <v>254</v>
      </c>
      <c r="E27" s="2" t="s">
        <v>253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97</v>
      </c>
      <c r="B29" s="5" t="s">
        <v>98</v>
      </c>
    </row>
    <row r="30" spans="1:11" x14ac:dyDescent="0.45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5">
      <c r="A31" s="2" t="s">
        <v>103</v>
      </c>
      <c r="B31" s="2">
        <v>46</v>
      </c>
      <c r="C31" s="2">
        <v>43</v>
      </c>
      <c r="D31" s="2">
        <v>89</v>
      </c>
      <c r="E31" s="2" t="str">
        <f>IF(LARGE($D$31:$D$39,3),"◆",IF(SMALL($D$31:$D$39,3),"◇",""))</f>
        <v>◆</v>
      </c>
    </row>
    <row r="32" spans="1:11" x14ac:dyDescent="0.45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IF(LARGE($D$31:$D$39,3),"◆",IF(SMALL($D$31:$D$39,3),"◇",""))</f>
        <v>◆</v>
      </c>
    </row>
    <row r="33" spans="1:5" x14ac:dyDescent="0.45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◆</v>
      </c>
    </row>
    <row r="35" spans="1:5" x14ac:dyDescent="0.45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◆</v>
      </c>
    </row>
    <row r="36" spans="1:5" x14ac:dyDescent="0.45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◆</v>
      </c>
    </row>
    <row r="39" spans="1:5" x14ac:dyDescent="0.45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>◆</v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O12" sqref="O12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7" t="s">
        <v>104</v>
      </c>
      <c r="B1" s="27"/>
      <c r="C1" s="27"/>
      <c r="D1" s="27"/>
      <c r="F1" s="27" t="s">
        <v>105</v>
      </c>
      <c r="G1" s="27"/>
      <c r="H1" s="27"/>
      <c r="I1" s="27"/>
    </row>
    <row r="2" spans="1:9" x14ac:dyDescent="0.45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5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7" t="s">
        <v>116</v>
      </c>
      <c r="B14" s="27"/>
      <c r="C14" s="27"/>
      <c r="D14" s="27"/>
      <c r="F14" s="27" t="s">
        <v>117</v>
      </c>
      <c r="G14" s="27"/>
      <c r="H14" s="27"/>
    </row>
    <row r="15" spans="1:9" x14ac:dyDescent="0.45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5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5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5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5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5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5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5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5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5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5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P33" sqref="P33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26" t="s">
        <v>144</v>
      </c>
      <c r="B1" s="26"/>
      <c r="C1" s="26"/>
      <c r="D1" s="26"/>
      <c r="E1" s="26"/>
      <c r="F1" s="26"/>
      <c r="G1" s="26"/>
      <c r="H1" s="26"/>
      <c r="I1" s="26"/>
    </row>
    <row r="3" spans="1:9" x14ac:dyDescent="0.45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5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3" t="s">
        <v>246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13" t="s">
        <v>247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13" t="s">
        <v>248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3" t="s">
        <v>242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13" t="s">
        <v>246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3" t="s">
        <v>247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3" t="s">
        <v>248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3" t="s">
        <v>243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3" t="s">
        <v>249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3" t="s">
        <v>247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"/>
      <c r="B32" s="1"/>
      <c r="C32" s="15" t="s">
        <v>248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5">
      <c r="A33" s="1"/>
      <c r="B33" s="15" t="s">
        <v>244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45">
      <c r="A34" s="1"/>
      <c r="B34" s="15"/>
      <c r="C34" s="15" t="s">
        <v>250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5">
      <c r="A35" s="1"/>
      <c r="B35" s="15" t="s">
        <v>245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2" sqref="G12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26" t="s">
        <v>145</v>
      </c>
      <c r="B1" s="26"/>
      <c r="C1" s="26"/>
      <c r="D1" s="26"/>
      <c r="E1" s="26"/>
    </row>
    <row r="3" spans="1:5" x14ac:dyDescent="0.45">
      <c r="D3" s="2" t="s">
        <v>146</v>
      </c>
      <c r="E3" s="18">
        <v>20000</v>
      </c>
    </row>
    <row r="4" spans="1:5" x14ac:dyDescent="0.45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5">
      <c r="A5" s="2" t="s">
        <v>147</v>
      </c>
      <c r="B5" s="2" t="s">
        <v>62</v>
      </c>
      <c r="C5" s="2" t="s">
        <v>138</v>
      </c>
      <c r="D5" s="2">
        <v>234</v>
      </c>
      <c r="E5" s="18">
        <f>$E$3*D5</f>
        <v>4680000</v>
      </c>
    </row>
    <row r="6" spans="1:5" x14ac:dyDescent="0.45">
      <c r="A6" s="2" t="s">
        <v>148</v>
      </c>
      <c r="B6" s="2" t="s">
        <v>60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45">
      <c r="A7" s="2" t="s">
        <v>149</v>
      </c>
      <c r="B7" s="2" t="s">
        <v>62</v>
      </c>
      <c r="C7" s="2" t="s">
        <v>35</v>
      </c>
      <c r="D7" s="2">
        <v>158</v>
      </c>
      <c r="E7" s="18">
        <f t="shared" si="0"/>
        <v>3160000</v>
      </c>
    </row>
    <row r="8" spans="1:5" x14ac:dyDescent="0.45">
      <c r="A8" s="2" t="s">
        <v>150</v>
      </c>
      <c r="B8" s="2" t="s">
        <v>60</v>
      </c>
      <c r="C8" s="2" t="s">
        <v>37</v>
      </c>
      <c r="D8" s="2">
        <v>210</v>
      </c>
      <c r="E8" s="18">
        <f t="shared" si="0"/>
        <v>4200000</v>
      </c>
    </row>
    <row r="9" spans="1:5" x14ac:dyDescent="0.45">
      <c r="A9" s="2" t="s">
        <v>151</v>
      </c>
      <c r="B9" s="2" t="s">
        <v>62</v>
      </c>
      <c r="C9" s="2" t="s">
        <v>37</v>
      </c>
      <c r="D9" s="2">
        <v>200</v>
      </c>
      <c r="E9" s="18">
        <f t="shared" si="0"/>
        <v>4000000</v>
      </c>
    </row>
    <row r="10" spans="1:5" x14ac:dyDescent="0.45">
      <c r="A10" s="2" t="s">
        <v>152</v>
      </c>
      <c r="B10" s="2" t="s">
        <v>60</v>
      </c>
      <c r="C10" s="2" t="s">
        <v>37</v>
      </c>
      <c r="D10" s="2">
        <v>169</v>
      </c>
      <c r="E10" s="18">
        <f t="shared" si="0"/>
        <v>3380000</v>
      </c>
    </row>
    <row r="11" spans="1:5" x14ac:dyDescent="0.45">
      <c r="A11" s="2" t="s">
        <v>153</v>
      </c>
      <c r="B11" s="2" t="s">
        <v>60</v>
      </c>
      <c r="C11" s="2" t="s">
        <v>39</v>
      </c>
      <c r="D11" s="2">
        <v>195</v>
      </c>
      <c r="E11" s="18">
        <f t="shared" si="0"/>
        <v>3900000</v>
      </c>
    </row>
    <row r="12" spans="1:5" x14ac:dyDescent="0.45">
      <c r="A12" s="2" t="s">
        <v>154</v>
      </c>
      <c r="B12" s="2" t="s">
        <v>60</v>
      </c>
      <c r="C12" s="2" t="s">
        <v>39</v>
      </c>
      <c r="D12" s="2">
        <v>204</v>
      </c>
      <c r="E12" s="18">
        <f t="shared" si="0"/>
        <v>4080000</v>
      </c>
    </row>
    <row r="13" spans="1:5" x14ac:dyDescent="0.45">
      <c r="A13" s="2" t="s">
        <v>155</v>
      </c>
      <c r="B13" s="2" t="s">
        <v>62</v>
      </c>
      <c r="C13" s="2" t="s">
        <v>39</v>
      </c>
      <c r="D13" s="2">
        <v>182</v>
      </c>
      <c r="E13" s="18">
        <f t="shared" si="0"/>
        <v>3640000</v>
      </c>
    </row>
    <row r="14" spans="1:5" x14ac:dyDescent="0.45">
      <c r="A14" s="2" t="s">
        <v>156</v>
      </c>
      <c r="B14" s="2" t="s">
        <v>62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2" workbookViewId="0">
      <selection activeCell="L23" sqref="L23"/>
    </sheetView>
  </sheetViews>
  <sheetFormatPr defaultRowHeight="17" x14ac:dyDescent="0.45"/>
  <cols>
    <col min="4" max="4" width="9.33203125" customWidth="1"/>
  </cols>
  <sheetData>
    <row r="1" spans="1:4" ht="21" x14ac:dyDescent="0.45">
      <c r="A1" s="26" t="s">
        <v>157</v>
      </c>
      <c r="B1" s="26"/>
      <c r="C1" s="26"/>
      <c r="D1" s="26"/>
    </row>
    <row r="3" spans="1:4" x14ac:dyDescent="0.45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5">
      <c r="A4" s="2" t="s">
        <v>162</v>
      </c>
      <c r="B4" s="2">
        <v>35</v>
      </c>
      <c r="C4" s="2">
        <v>2</v>
      </c>
      <c r="D4" s="10">
        <v>50000</v>
      </c>
    </row>
    <row r="5" spans="1:4" x14ac:dyDescent="0.45">
      <c r="A5" s="2" t="s">
        <v>163</v>
      </c>
      <c r="B5" s="2">
        <v>50</v>
      </c>
      <c r="C5" s="2">
        <v>2</v>
      </c>
      <c r="D5" s="10">
        <v>60000</v>
      </c>
    </row>
    <row r="6" spans="1:4" x14ac:dyDescent="0.45">
      <c r="A6" s="2" t="s">
        <v>164</v>
      </c>
      <c r="B6" s="2">
        <v>67</v>
      </c>
      <c r="C6" s="2">
        <v>4</v>
      </c>
      <c r="D6" s="10">
        <v>80000</v>
      </c>
    </row>
    <row r="7" spans="1:4" x14ac:dyDescent="0.45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5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5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5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미연 손</cp:lastModifiedBy>
  <dcterms:created xsi:type="dcterms:W3CDTF">2023-12-05T07:39:23Z</dcterms:created>
  <dcterms:modified xsi:type="dcterms:W3CDTF">2026-09-18T07:04:17Z</dcterms:modified>
</cp:coreProperties>
</file>