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_컴활 시험 (실기)\___시나공\총정리 2025(3)\길벗컴활2급총정리 - 2\모의\"/>
    </mc:Choice>
  </mc:AlternateContent>
  <xr:revisionPtr revIDLastSave="0" documentId="13_ncr:1_{119860DA-B77C-4B88-9E35-8950E45B5AD6}" xr6:coauthVersionLast="47" xr6:coauthVersionMax="47" xr10:uidLastSave="{00000000-0000-0000-0000-000000000000}"/>
  <bookViews>
    <workbookView xWindow="30300" yWindow="75" windowWidth="24795" windowHeight="15525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J16" i="4"/>
  <c r="J17" i="4"/>
  <c r="J18" i="4"/>
  <c r="J19" i="4"/>
  <c r="J20" i="4"/>
  <c r="J21" i="4"/>
  <c r="J22" i="4"/>
  <c r="J23" i="4"/>
  <c r="J15" i="4"/>
  <c r="D17" i="4"/>
  <c r="D18" i="4"/>
  <c r="D19" i="4"/>
  <c r="D20" i="4"/>
  <c r="D21" i="4"/>
  <c r="D22" i="4"/>
  <c r="D23" i="4"/>
  <c r="D16" i="4"/>
  <c r="K11" i="4"/>
  <c r="E4" i="4"/>
  <c r="D4" i="4"/>
  <c r="F6" i="7"/>
  <c r="F7" i="7"/>
  <c r="F8" i="7"/>
  <c r="F9" i="7"/>
  <c r="F10" i="7"/>
  <c r="F11" i="7"/>
  <c r="F12" i="7"/>
  <c r="F5" i="7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<sst xmlns="http://schemas.openxmlformats.org/spreadsheetml/2006/main" count="335" uniqueCount="255">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</sst>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0.0_ "/>
    <numFmt numFmtId="179" formatCode="@&quot;부&quot;"/>
    <numFmt numFmtId="182" formatCode="0_);[Red]\(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8" fontId="0" fillId="0" borderId="6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  <xf numFmtId="20" fontId="0" fillId="0" borderId="0" xfId="0" applyNumberFormat="1">
      <alignment vertical="center"/>
    </xf>
    <xf numFmtId="182" fontId="0" fillId="0" borderId="1" xfId="1" applyNumberFormat="1" applyFon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E-4125-ABB7-761FCD8632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439B67A1-4AD9-1168-D573-202F2F06C6C5}"/>
            </a:ext>
          </a:extLst>
        </xdr:cNvPr>
        <xdr:cNvSpPr/>
      </xdr:nvSpPr>
      <xdr:spPr>
        <a:xfrm>
          <a:off x="2543175" y="2771775"/>
          <a:ext cx="18097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/>
  </sheetViews>
  <sheetFormatPr defaultRowHeight="16.5" x14ac:dyDescent="0.3"/>
  <cols>
    <col min="4" max="4" width="8.875" bestFit="1" customWidth="1"/>
    <col min="5" max="5" width="9.125" bestFit="1" customWidth="1"/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225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230</v>
      </c>
    </row>
    <row r="4" spans="1:6" x14ac:dyDescent="0.3">
      <c r="A4" s="1" t="s">
        <v>231</v>
      </c>
      <c r="B4" s="1" t="s">
        <v>236</v>
      </c>
      <c r="C4" s="1" t="s">
        <v>240</v>
      </c>
      <c r="D4" s="1" t="s">
        <v>245</v>
      </c>
      <c r="E4" s="1" t="s">
        <v>250</v>
      </c>
      <c r="F4" s="2">
        <v>3300000</v>
      </c>
    </row>
    <row r="5" spans="1:6" x14ac:dyDescent="0.3">
      <c r="A5" s="1" t="s">
        <v>232</v>
      </c>
      <c r="B5" s="1" t="s">
        <v>237</v>
      </c>
      <c r="C5" s="1" t="s">
        <v>241</v>
      </c>
      <c r="D5" s="1" t="s">
        <v>246</v>
      </c>
      <c r="E5" s="1" t="s">
        <v>251</v>
      </c>
      <c r="F5" s="2">
        <v>2400000</v>
      </c>
    </row>
    <row r="6" spans="1:6" x14ac:dyDescent="0.3">
      <c r="A6" s="1" t="s">
        <v>233</v>
      </c>
      <c r="B6" s="1" t="s">
        <v>238</v>
      </c>
      <c r="C6" s="1" t="s">
        <v>242</v>
      </c>
      <c r="D6" s="1" t="s">
        <v>247</v>
      </c>
      <c r="E6" s="1" t="s">
        <v>252</v>
      </c>
      <c r="F6" s="2">
        <v>4500000</v>
      </c>
    </row>
    <row r="7" spans="1:6" x14ac:dyDescent="0.3">
      <c r="A7" s="1" t="s">
        <v>234</v>
      </c>
      <c r="B7" s="1" t="s">
        <v>239</v>
      </c>
      <c r="C7" s="1" t="s">
        <v>243</v>
      </c>
      <c r="D7" s="1" t="s">
        <v>248</v>
      </c>
      <c r="E7" s="1" t="s">
        <v>253</v>
      </c>
      <c r="F7" s="2">
        <v>3600000</v>
      </c>
    </row>
    <row r="8" spans="1:6" x14ac:dyDescent="0.3">
      <c r="A8" s="1" t="s">
        <v>235</v>
      </c>
      <c r="B8" s="1" t="s">
        <v>239</v>
      </c>
      <c r="C8" s="1" t="s">
        <v>244</v>
      </c>
      <c r="D8" s="1" t="s">
        <v>249</v>
      </c>
      <c r="E8" s="1" t="s">
        <v>254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/>
  </sheetViews>
  <sheetFormatPr defaultRowHeight="16.5" x14ac:dyDescent="0.3"/>
  <cols>
    <col min="4" max="4" width="10.625" bestFit="1" customWidth="1"/>
  </cols>
  <sheetData>
    <row r="1" spans="1:8" ht="26.25" x14ac:dyDescent="0.3">
      <c r="A1" s="20" t="s">
        <v>83</v>
      </c>
      <c r="B1" s="20"/>
      <c r="C1" s="20"/>
      <c r="D1" s="20"/>
      <c r="E1" s="20"/>
      <c r="F1" s="20"/>
      <c r="G1" s="20"/>
      <c r="H1" s="20"/>
    </row>
    <row r="3" spans="1:8" ht="17.25" thickBot="1" x14ac:dyDescent="0.35">
      <c r="A3" s="28" t="s">
        <v>84</v>
      </c>
      <c r="B3" s="28" t="s">
        <v>85</v>
      </c>
      <c r="C3" s="28" t="s">
        <v>86</v>
      </c>
      <c r="D3" s="28" t="s">
        <v>87</v>
      </c>
      <c r="E3" s="28" t="s">
        <v>88</v>
      </c>
      <c r="F3" s="28" t="s">
        <v>89</v>
      </c>
      <c r="G3" s="28" t="s">
        <v>90</v>
      </c>
      <c r="H3" s="28" t="s">
        <v>91</v>
      </c>
    </row>
    <row r="4" spans="1:8" ht="17.25" thickTop="1" x14ac:dyDescent="0.3">
      <c r="A4" s="24" t="s">
        <v>92</v>
      </c>
      <c r="B4" s="25" t="s">
        <v>93</v>
      </c>
      <c r="C4" s="24" t="s">
        <v>2</v>
      </c>
      <c r="D4" s="26">
        <v>4000000</v>
      </c>
      <c r="E4" s="24">
        <v>86</v>
      </c>
      <c r="F4" s="24">
        <v>81</v>
      </c>
      <c r="G4" s="24">
        <v>83</v>
      </c>
      <c r="H4" s="27">
        <v>83.333333330000002</v>
      </c>
    </row>
    <row r="5" spans="1:8" x14ac:dyDescent="0.3">
      <c r="A5" s="7" t="s">
        <v>94</v>
      </c>
      <c r="B5" s="21" t="s">
        <v>93</v>
      </c>
      <c r="C5" s="7" t="s">
        <v>4</v>
      </c>
      <c r="D5" s="22">
        <v>3400000</v>
      </c>
      <c r="E5" s="7">
        <v>75</v>
      </c>
      <c r="F5" s="7">
        <v>78</v>
      </c>
      <c r="G5" s="7">
        <v>71</v>
      </c>
      <c r="H5" s="23">
        <v>74.666666669999998</v>
      </c>
    </row>
    <row r="6" spans="1:8" x14ac:dyDescent="0.3">
      <c r="A6" s="7" t="s">
        <v>95</v>
      </c>
      <c r="B6" s="21" t="s">
        <v>93</v>
      </c>
      <c r="C6" s="7" t="s">
        <v>1</v>
      </c>
      <c r="D6" s="22">
        <v>2950000</v>
      </c>
      <c r="E6" s="7">
        <v>91</v>
      </c>
      <c r="F6" s="7">
        <v>92</v>
      </c>
      <c r="G6" s="7">
        <v>95</v>
      </c>
      <c r="H6" s="23">
        <v>92.666666669999998</v>
      </c>
    </row>
    <row r="7" spans="1:8" x14ac:dyDescent="0.3">
      <c r="A7" s="7" t="s">
        <v>96</v>
      </c>
      <c r="B7" s="21" t="s">
        <v>97</v>
      </c>
      <c r="C7" s="7" t="s">
        <v>4</v>
      </c>
      <c r="D7" s="22">
        <v>3350000</v>
      </c>
      <c r="E7" s="7">
        <v>82</v>
      </c>
      <c r="F7" s="7">
        <v>82</v>
      </c>
      <c r="G7" s="7">
        <v>86</v>
      </c>
      <c r="H7" s="23">
        <v>83.333333330000002</v>
      </c>
    </row>
    <row r="8" spans="1:8" x14ac:dyDescent="0.3">
      <c r="A8" s="7" t="s">
        <v>98</v>
      </c>
      <c r="B8" s="21" t="s">
        <v>97</v>
      </c>
      <c r="C8" s="7" t="s">
        <v>1</v>
      </c>
      <c r="D8" s="22">
        <v>3100000</v>
      </c>
      <c r="E8" s="7">
        <v>68</v>
      </c>
      <c r="F8" s="7">
        <v>70</v>
      </c>
      <c r="G8" s="7">
        <v>65</v>
      </c>
      <c r="H8" s="23">
        <v>67.666666669999998</v>
      </c>
    </row>
    <row r="9" spans="1:8" x14ac:dyDescent="0.3">
      <c r="A9" s="7" t="s">
        <v>99</v>
      </c>
      <c r="B9" s="21" t="s">
        <v>97</v>
      </c>
      <c r="C9" s="7" t="s">
        <v>3</v>
      </c>
      <c r="D9" s="22">
        <v>2500000</v>
      </c>
      <c r="E9" s="7">
        <v>77</v>
      </c>
      <c r="F9" s="7">
        <v>88</v>
      </c>
      <c r="G9" s="7">
        <v>81</v>
      </c>
      <c r="H9" s="23">
        <v>82</v>
      </c>
    </row>
    <row r="10" spans="1:8" x14ac:dyDescent="0.3">
      <c r="A10" s="7" t="s">
        <v>100</v>
      </c>
      <c r="B10" s="21" t="s">
        <v>101</v>
      </c>
      <c r="C10" s="7" t="s">
        <v>2</v>
      </c>
      <c r="D10" s="22">
        <v>3600000</v>
      </c>
      <c r="E10" s="7">
        <v>85</v>
      </c>
      <c r="F10" s="7">
        <v>84</v>
      </c>
      <c r="G10" s="7">
        <v>85</v>
      </c>
      <c r="H10" s="23">
        <v>84.666666669999998</v>
      </c>
    </row>
    <row r="11" spans="1:8" x14ac:dyDescent="0.3">
      <c r="A11" s="7" t="s">
        <v>102</v>
      </c>
      <c r="B11" s="21" t="s">
        <v>101</v>
      </c>
      <c r="C11" s="7" t="s">
        <v>1</v>
      </c>
      <c r="D11" s="22">
        <v>3050000</v>
      </c>
      <c r="E11" s="7">
        <v>93</v>
      </c>
      <c r="F11" s="7">
        <v>91</v>
      </c>
      <c r="G11" s="7">
        <v>93</v>
      </c>
      <c r="H11" s="23">
        <v>92.333333330000002</v>
      </c>
    </row>
    <row r="12" spans="1:8" x14ac:dyDescent="0.3">
      <c r="A12" s="7" t="s">
        <v>103</v>
      </c>
      <c r="B12" s="21" t="s">
        <v>101</v>
      </c>
      <c r="C12" s="7" t="s">
        <v>3</v>
      </c>
      <c r="D12" s="22">
        <v>2450000</v>
      </c>
      <c r="E12" s="7">
        <v>94</v>
      </c>
      <c r="F12" s="7">
        <v>97</v>
      </c>
      <c r="G12" s="7">
        <v>95</v>
      </c>
      <c r="H12" s="23">
        <v>95.333333330000002</v>
      </c>
    </row>
    <row r="13" spans="1:8" x14ac:dyDescent="0.3">
      <c r="A13" s="7" t="s">
        <v>104</v>
      </c>
      <c r="B13" s="21" t="s">
        <v>105</v>
      </c>
      <c r="C13" s="7" t="s">
        <v>4</v>
      </c>
      <c r="D13" s="22">
        <v>3500000</v>
      </c>
      <c r="E13" s="7">
        <v>86</v>
      </c>
      <c r="F13" s="7">
        <v>87</v>
      </c>
      <c r="G13" s="7">
        <v>85</v>
      </c>
      <c r="H13" s="23">
        <v>86</v>
      </c>
    </row>
    <row r="14" spans="1:8" x14ac:dyDescent="0.3">
      <c r="A14" s="7" t="s">
        <v>106</v>
      </c>
      <c r="B14" s="21" t="s">
        <v>105</v>
      </c>
      <c r="C14" s="7" t="s">
        <v>1</v>
      </c>
      <c r="D14" s="22">
        <v>3000000</v>
      </c>
      <c r="E14" s="7">
        <v>87</v>
      </c>
      <c r="F14" s="7">
        <v>86</v>
      </c>
      <c r="G14" s="7">
        <v>89</v>
      </c>
      <c r="H14" s="23">
        <v>87.333333330000002</v>
      </c>
    </row>
    <row r="15" spans="1:8" x14ac:dyDescent="0.3">
      <c r="A15" s="7" t="s">
        <v>107</v>
      </c>
      <c r="B15" s="21" t="s">
        <v>105</v>
      </c>
      <c r="C15" s="7" t="s">
        <v>3</v>
      </c>
      <c r="D15" s="22">
        <v>2650000</v>
      </c>
      <c r="E15" s="7">
        <v>79</v>
      </c>
      <c r="F15" s="7">
        <v>75</v>
      </c>
      <c r="G15" s="7">
        <v>81</v>
      </c>
      <c r="H15" s="23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/>
  </sheetViews>
  <sheetFormatPr defaultRowHeight="16.5" x14ac:dyDescent="0.3"/>
  <cols>
    <col min="1" max="1" width="3.625" customWidth="1"/>
  </cols>
  <sheetData>
    <row r="2" spans="2:7" x14ac:dyDescent="0.3">
      <c r="B2" t="s">
        <v>189</v>
      </c>
    </row>
    <row r="4" spans="2:7" x14ac:dyDescent="0.3">
      <c r="B4" t="s">
        <v>110</v>
      </c>
      <c r="C4" t="s">
        <v>47</v>
      </c>
      <c r="D4" t="s">
        <v>192</v>
      </c>
      <c r="E4" t="s">
        <v>111</v>
      </c>
      <c r="F4" t="s">
        <v>193</v>
      </c>
      <c r="G4" t="s">
        <v>194</v>
      </c>
    </row>
    <row r="5" spans="2:7" x14ac:dyDescent="0.3">
      <c r="B5" t="s">
        <v>195</v>
      </c>
      <c r="C5" t="s">
        <v>54</v>
      </c>
      <c r="D5" t="s">
        <v>196</v>
      </c>
      <c r="E5" t="s">
        <v>197</v>
      </c>
      <c r="F5" t="s">
        <v>198</v>
      </c>
      <c r="G5" s="29">
        <v>24800</v>
      </c>
    </row>
    <row r="6" spans="2:7" x14ac:dyDescent="0.3">
      <c r="B6" t="s">
        <v>199</v>
      </c>
      <c r="C6" t="s">
        <v>51</v>
      </c>
      <c r="D6" t="s">
        <v>200</v>
      </c>
      <c r="E6" t="s">
        <v>201</v>
      </c>
      <c r="F6" t="s">
        <v>202</v>
      </c>
      <c r="G6" s="29">
        <v>36500</v>
      </c>
    </row>
    <row r="7" spans="2:7" x14ac:dyDescent="0.3">
      <c r="B7" t="s">
        <v>203</v>
      </c>
      <c r="C7" t="s">
        <v>54</v>
      </c>
      <c r="D7" t="s">
        <v>204</v>
      </c>
      <c r="E7" t="s">
        <v>205</v>
      </c>
      <c r="F7" t="s">
        <v>206</v>
      </c>
      <c r="G7" s="29">
        <v>42000</v>
      </c>
    </row>
    <row r="8" spans="2:7" x14ac:dyDescent="0.3">
      <c r="B8" t="s">
        <v>207</v>
      </c>
      <c r="C8" t="s">
        <v>54</v>
      </c>
      <c r="D8" t="s">
        <v>208</v>
      </c>
      <c r="E8" t="s">
        <v>197</v>
      </c>
      <c r="F8" t="s">
        <v>202</v>
      </c>
      <c r="G8" s="29">
        <v>25700</v>
      </c>
    </row>
    <row r="9" spans="2:7" x14ac:dyDescent="0.3">
      <c r="B9" t="s">
        <v>209</v>
      </c>
      <c r="C9" t="s">
        <v>51</v>
      </c>
      <c r="D9" t="s">
        <v>210</v>
      </c>
      <c r="E9" t="s">
        <v>211</v>
      </c>
      <c r="F9" t="s">
        <v>212</v>
      </c>
      <c r="G9" s="29">
        <v>32100</v>
      </c>
    </row>
    <row r="10" spans="2:7" x14ac:dyDescent="0.3">
      <c r="B10" t="s">
        <v>213</v>
      </c>
      <c r="C10" t="s">
        <v>54</v>
      </c>
      <c r="D10" t="s">
        <v>196</v>
      </c>
      <c r="E10" t="s">
        <v>214</v>
      </c>
      <c r="F10" t="s">
        <v>198</v>
      </c>
      <c r="G10" s="29">
        <v>18500</v>
      </c>
    </row>
    <row r="11" spans="2:7" x14ac:dyDescent="0.3">
      <c r="B11" t="s">
        <v>215</v>
      </c>
      <c r="C11" t="s">
        <v>54</v>
      </c>
      <c r="D11" t="s">
        <v>200</v>
      </c>
      <c r="E11" t="s">
        <v>216</v>
      </c>
      <c r="F11" t="s">
        <v>202</v>
      </c>
      <c r="G11" s="29">
        <v>35700</v>
      </c>
    </row>
    <row r="12" spans="2:7" x14ac:dyDescent="0.3">
      <c r="B12" t="s">
        <v>217</v>
      </c>
      <c r="C12" t="s">
        <v>51</v>
      </c>
      <c r="D12" t="s">
        <v>218</v>
      </c>
      <c r="E12" t="s">
        <v>219</v>
      </c>
      <c r="F12" t="s">
        <v>212</v>
      </c>
      <c r="G12" s="29">
        <v>26600</v>
      </c>
    </row>
    <row r="13" spans="2:7" x14ac:dyDescent="0.3">
      <c r="B13" t="s">
        <v>220</v>
      </c>
      <c r="C13" t="s">
        <v>51</v>
      </c>
      <c r="D13" t="s">
        <v>204</v>
      </c>
      <c r="E13" t="s">
        <v>216</v>
      </c>
      <c r="F13" t="s">
        <v>221</v>
      </c>
      <c r="G13" s="29">
        <v>21800</v>
      </c>
    </row>
    <row r="14" spans="2:7" x14ac:dyDescent="0.3">
      <c r="B14" t="s">
        <v>222</v>
      </c>
      <c r="C14" t="s">
        <v>51</v>
      </c>
      <c r="D14" t="s">
        <v>223</v>
      </c>
      <c r="E14" t="s">
        <v>224</v>
      </c>
      <c r="F14" t="s">
        <v>206</v>
      </c>
      <c r="G14" s="29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5"/>
  <sheetViews>
    <sheetView tabSelected="1" workbookViewId="0">
      <selection activeCell="J15" sqref="J15:J23"/>
    </sheetView>
  </sheetViews>
  <sheetFormatPr defaultRowHeight="16.5" x14ac:dyDescent="0.3"/>
  <cols>
    <col min="2" max="2" width="11.125" customWidth="1"/>
    <col min="4" max="4" width="11.125" bestFit="1" customWidth="1"/>
    <col min="11" max="11" width="10.5" bestFit="1" customWidth="1"/>
  </cols>
  <sheetData>
    <row r="1" spans="1:13" x14ac:dyDescent="0.3">
      <c r="A1" s="4" t="s">
        <v>5</v>
      </c>
      <c r="B1" s="6" t="s">
        <v>6</v>
      </c>
      <c r="G1" s="5" t="s">
        <v>7</v>
      </c>
      <c r="H1" s="6" t="s">
        <v>8</v>
      </c>
    </row>
    <row r="2" spans="1:13" x14ac:dyDescent="0.3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3" x14ac:dyDescent="0.3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3" x14ac:dyDescent="0.3">
      <c r="A4" s="7" t="s">
        <v>22</v>
      </c>
      <c r="B4" s="7" t="s">
        <v>19</v>
      </c>
      <c r="C4" s="7">
        <v>352</v>
      </c>
      <c r="D4" s="7">
        <f>SUMIF(A3:A11,D3,$C$3:$C$11)</f>
        <v>725</v>
      </c>
      <c r="E4" s="7">
        <f>SUMIF(B3:B11,E3,$C$3:$C$11)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3" x14ac:dyDescent="0.3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3" x14ac:dyDescent="0.3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3" x14ac:dyDescent="0.3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3" x14ac:dyDescent="0.3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3" x14ac:dyDescent="0.3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3" x14ac:dyDescent="0.3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3" x14ac:dyDescent="0.3">
      <c r="A11" s="7" t="s">
        <v>22</v>
      </c>
      <c r="B11" s="7" t="s">
        <v>18</v>
      </c>
      <c r="C11" s="7">
        <v>248</v>
      </c>
      <c r="G11" s="16" t="s">
        <v>34</v>
      </c>
      <c r="H11" s="17"/>
      <c r="I11" s="17"/>
      <c r="J11" s="18"/>
      <c r="K11" s="7" t="str">
        <f>DMAX(G2:K10,5,H2:H3)&amp;"("&amp;"최소"&amp;DMIN(G2:K10,5,H2:H3)&amp;")"</f>
        <v>93(최소77)</v>
      </c>
    </row>
    <row r="13" spans="1:13" x14ac:dyDescent="0.3">
      <c r="A13" s="5" t="s">
        <v>35</v>
      </c>
      <c r="B13" s="6" t="s">
        <v>36</v>
      </c>
      <c r="F13" s="5" t="s">
        <v>37</v>
      </c>
      <c r="G13" s="6" t="s">
        <v>38</v>
      </c>
    </row>
    <row r="14" spans="1:13" x14ac:dyDescent="0.3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3" x14ac:dyDescent="0.3">
      <c r="A15" s="7" t="s">
        <v>45</v>
      </c>
      <c r="B15" s="7" t="s">
        <v>46</v>
      </c>
      <c r="C15" s="7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33">
        <f>(HOUR(I15-H15)*60+MINUTE(I15-H15))/10*2500</f>
        <v>7250</v>
      </c>
      <c r="L15" s="32"/>
      <c r="M15" s="32"/>
    </row>
    <row r="16" spans="1:13" x14ac:dyDescent="0.3">
      <c r="A16" s="7" t="s">
        <v>50</v>
      </c>
      <c r="B16" s="9">
        <v>42542</v>
      </c>
      <c r="C16" s="7" t="s">
        <v>51</v>
      </c>
      <c r="D16" s="7" t="str">
        <f>IF(YEAR($D$14)-YEAR(B16)&gt;=10, "VIP", IF(YEAR($D$14)-YEAR(B16)&gt;=5, "골드", 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33">
        <f t="shared" ref="J16:J23" si="0">(HOUR(I16-H16)*60+MINUTE(I16-H16))/10*2500</f>
        <v>5750</v>
      </c>
    </row>
    <row r="17" spans="1:10" x14ac:dyDescent="0.3">
      <c r="A17" s="7" t="s">
        <v>53</v>
      </c>
      <c r="B17" s="9">
        <v>43250</v>
      </c>
      <c r="C17" s="7" t="s">
        <v>54</v>
      </c>
      <c r="D17" s="7" t="str">
        <f t="shared" ref="D17:D23" si="1">IF(YEAR($D$14)-YEAR(B17)&gt;=10, "VIP", IF(YEAR($D$14)-YEAR(B17)&gt;=5, "골드", 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33">
        <f t="shared" si="0"/>
        <v>5750</v>
      </c>
    </row>
    <row r="18" spans="1:10" x14ac:dyDescent="0.3">
      <c r="A18" s="7" t="s">
        <v>56</v>
      </c>
      <c r="B18" s="9">
        <v>41244</v>
      </c>
      <c r="C18" s="7" t="s">
        <v>54</v>
      </c>
      <c r="D18" s="7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33">
        <f t="shared" si="0"/>
        <v>6750</v>
      </c>
    </row>
    <row r="19" spans="1:10" x14ac:dyDescent="0.3">
      <c r="A19" s="7" t="s">
        <v>58</v>
      </c>
      <c r="B19" s="9">
        <v>43854</v>
      </c>
      <c r="C19" s="7" t="s">
        <v>51</v>
      </c>
      <c r="D19" s="7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33">
        <f t="shared" si="0"/>
        <v>2250</v>
      </c>
    </row>
    <row r="20" spans="1:10" x14ac:dyDescent="0.3">
      <c r="A20" s="7" t="s">
        <v>60</v>
      </c>
      <c r="B20" s="9">
        <v>41534</v>
      </c>
      <c r="C20" s="7" t="s">
        <v>51</v>
      </c>
      <c r="D20" s="7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33">
        <f t="shared" si="0"/>
        <v>10750</v>
      </c>
    </row>
    <row r="21" spans="1:10" x14ac:dyDescent="0.3">
      <c r="A21" s="7" t="s">
        <v>62</v>
      </c>
      <c r="B21" s="9">
        <v>41915</v>
      </c>
      <c r="C21" s="7" t="s">
        <v>54</v>
      </c>
      <c r="D21" s="7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33">
        <f t="shared" si="0"/>
        <v>4500</v>
      </c>
    </row>
    <row r="22" spans="1:10" x14ac:dyDescent="0.3">
      <c r="A22" s="7" t="s">
        <v>64</v>
      </c>
      <c r="B22" s="9">
        <v>39532</v>
      </c>
      <c r="C22" s="7" t="s">
        <v>51</v>
      </c>
      <c r="D22" s="7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33">
        <f t="shared" si="0"/>
        <v>5250</v>
      </c>
    </row>
    <row r="23" spans="1:10" x14ac:dyDescent="0.3">
      <c r="A23" s="7" t="s">
        <v>66</v>
      </c>
      <c r="B23" s="9">
        <v>43700</v>
      </c>
      <c r="C23" s="7" t="s">
        <v>54</v>
      </c>
      <c r="D23" s="7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33">
        <f t="shared" si="0"/>
        <v>7250</v>
      </c>
    </row>
    <row r="25" spans="1:10" x14ac:dyDescent="0.3">
      <c r="A25" s="5" t="s">
        <v>68</v>
      </c>
      <c r="B25" s="6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3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16" t="s">
        <v>82</v>
      </c>
      <c r="B35" s="17"/>
      <c r="C35" s="17"/>
      <c r="D35" s="18"/>
      <c r="E35" s="7" t="str">
        <f>INDEX(A27:E34,MATCH(MAX(E27:E34),E27:E34,0),1)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sqref="A1:G1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19" t="s">
        <v>108</v>
      </c>
      <c r="B1" s="19"/>
      <c r="C1" s="19"/>
      <c r="D1" s="19"/>
      <c r="E1" s="19"/>
      <c r="F1" s="19"/>
      <c r="G1" s="19"/>
    </row>
    <row r="3" spans="1:7" x14ac:dyDescent="0.3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7" t="s">
        <v>114</v>
      </c>
      <c r="G3" s="7" t="s">
        <v>115</v>
      </c>
    </row>
    <row r="4" spans="1:7" x14ac:dyDescent="0.3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3">
        <v>73</v>
      </c>
      <c r="G4" s="11">
        <v>112134</v>
      </c>
    </row>
    <row r="5" spans="1:7" x14ac:dyDescent="0.3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3">
        <v>87</v>
      </c>
      <c r="G5" s="11">
        <v>93825</v>
      </c>
    </row>
    <row r="6" spans="1:7" x14ac:dyDescent="0.3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7">
        <v>49</v>
      </c>
      <c r="G6" s="11">
        <v>49174</v>
      </c>
    </row>
    <row r="7" spans="1:7" x14ac:dyDescent="0.3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7">
        <v>35</v>
      </c>
      <c r="G7" s="11">
        <v>22627</v>
      </c>
    </row>
    <row r="8" spans="1:7" x14ac:dyDescent="0.3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3">
        <v>99</v>
      </c>
      <c r="G8" s="11">
        <v>271694</v>
      </c>
    </row>
    <row r="9" spans="1:7" x14ac:dyDescent="0.3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7">
        <v>49</v>
      </c>
      <c r="G9" s="11">
        <v>34863</v>
      </c>
    </row>
    <row r="10" spans="1:7" x14ac:dyDescent="0.3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7">
        <v>5</v>
      </c>
      <c r="G10" s="11">
        <v>13359</v>
      </c>
    </row>
    <row r="11" spans="1:7" x14ac:dyDescent="0.3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7">
        <v>11</v>
      </c>
      <c r="G11" s="11">
        <v>15621</v>
      </c>
    </row>
    <row r="12" spans="1:7" x14ac:dyDescent="0.3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3">
        <v>58</v>
      </c>
      <c r="G12" s="11">
        <v>26609</v>
      </c>
    </row>
    <row r="13" spans="1:7" x14ac:dyDescent="0.3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7">
        <v>28</v>
      </c>
      <c r="G13" s="11">
        <v>17557</v>
      </c>
    </row>
    <row r="14" spans="1:7" x14ac:dyDescent="0.3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7">
        <v>32</v>
      </c>
      <c r="G14" s="11">
        <v>28283</v>
      </c>
    </row>
    <row r="15" spans="1:7" x14ac:dyDescent="0.3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3">
        <v>91</v>
      </c>
      <c r="G15" s="11">
        <v>184714</v>
      </c>
    </row>
    <row r="16" spans="1:7" x14ac:dyDescent="0.3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7">
        <v>29</v>
      </c>
      <c r="G16" s="11">
        <v>12801</v>
      </c>
    </row>
    <row r="17" spans="1:7" x14ac:dyDescent="0.3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sqref="A1:E1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19" t="s">
        <v>147</v>
      </c>
      <c r="B1" s="19"/>
      <c r="C1" s="19"/>
      <c r="D1" s="19"/>
      <c r="E1" s="19"/>
    </row>
    <row r="3" spans="1:5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3">
      <c r="A4" s="7" t="s">
        <v>153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3">
      <c r="A5" s="7" t="s">
        <v>154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3">
      <c r="A6" s="7" t="s">
        <v>155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3">
      <c r="A7" s="7" t="s">
        <v>156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3">
      <c r="A8" s="7" t="s">
        <v>157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3">
      <c r="A9" s="7" t="s">
        <v>158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3">
      <c r="A10" s="7" t="s">
        <v>159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3">
      <c r="A11" s="7" t="s">
        <v>160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3">
      <c r="A12" s="7" t="s">
        <v>161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sqref="A1:F1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19" t="s">
        <v>162</v>
      </c>
      <c r="B1" s="19"/>
      <c r="C1" s="19"/>
      <c r="D1" s="19"/>
      <c r="E1" s="19"/>
      <c r="F1" s="19"/>
    </row>
    <row r="3" spans="1:6" x14ac:dyDescent="0.3">
      <c r="A3" s="30" t="s">
        <v>163</v>
      </c>
      <c r="B3" s="30" t="s">
        <v>164</v>
      </c>
      <c r="C3" s="30"/>
      <c r="D3" s="30"/>
      <c r="E3" s="30"/>
      <c r="F3" s="30"/>
    </row>
    <row r="4" spans="1:6" x14ac:dyDescent="0.3">
      <c r="A4" s="30"/>
      <c r="B4" s="31" t="s">
        <v>165</v>
      </c>
      <c r="C4" s="31" t="s">
        <v>166</v>
      </c>
      <c r="D4" s="31" t="s">
        <v>167</v>
      </c>
      <c r="E4" s="31" t="s">
        <v>168</v>
      </c>
      <c r="F4" s="31" t="s">
        <v>91</v>
      </c>
    </row>
    <row r="5" spans="1:6" x14ac:dyDescent="0.3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sqref="A1:F1"/>
    </sheetView>
  </sheetViews>
  <sheetFormatPr defaultRowHeight="16.5" x14ac:dyDescent="0.3"/>
  <sheetData>
    <row r="1" spans="1:6" ht="20.25" x14ac:dyDescent="0.3">
      <c r="A1" s="19" t="s">
        <v>177</v>
      </c>
      <c r="B1" s="19"/>
      <c r="C1" s="19"/>
      <c r="D1" s="19"/>
      <c r="E1" s="19"/>
      <c r="F1" s="19"/>
    </row>
    <row r="3" spans="1:6" x14ac:dyDescent="0.3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3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7" t="s">
        <v>191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SGKPRTBDFN</cp:lastModifiedBy>
  <dcterms:created xsi:type="dcterms:W3CDTF">2023-04-27T08:01:32Z</dcterms:created>
  <dcterms:modified xsi:type="dcterms:W3CDTF">2024-11-05T08:21:35Z</dcterms:modified>
</cp:coreProperties>
</file>