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민규\Desktop\종진\컴활\시나공\길벗컴활2급통합\기출\"/>
    </mc:Choice>
  </mc:AlternateContent>
  <xr:revisionPtr revIDLastSave="0" documentId="13_ncr:1_{E540CCB6-5170-4F88-95FE-98ABF9299FFB}" xr6:coauthVersionLast="47" xr6:coauthVersionMax="47" xr10:uidLastSave="{00000000-0000-0000-0000-000000000000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5" l="1"/>
  <c r="E20" i="5"/>
  <c r="D20" i="5"/>
  <c r="F13" i="5"/>
  <c r="E13" i="5"/>
  <c r="D13" i="5"/>
  <c r="F7" i="5"/>
  <c r="F22" i="5" s="1"/>
  <c r="E7" i="5"/>
  <c r="E22" i="5" s="1"/>
  <c r="D7" i="5"/>
  <c r="D22" i="5" s="1"/>
  <c r="H5" i="7"/>
  <c r="H6" i="7"/>
  <c r="H7" i="7"/>
  <c r="H8" i="7"/>
  <c r="H9" i="7"/>
  <c r="H10" i="7"/>
  <c r="H4" i="7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11" i="4"/>
  <c r="J4" i="4"/>
  <c r="J5" i="4"/>
  <c r="J6" i="4"/>
  <c r="J7" i="4"/>
  <c r="J8" i="4"/>
  <c r="J9" i="4"/>
  <c r="J10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l="1"/>
  <c r="G21" i="5"/>
  <c r="G8" i="5"/>
  <c r="F5" i="2"/>
  <c r="F6" i="2"/>
  <c r="F7" i="2"/>
  <c r="F8" i="2"/>
  <c r="F9" i="2"/>
  <c r="F10" i="2"/>
  <c r="F4" i="2"/>
  <c r="G23" i="5" l="1"/>
  <c r="E4" i="4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<sst xmlns="http://schemas.openxmlformats.org/spreadsheetml/2006/main" count="290" uniqueCount="230">
  <si>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</si>
  <si>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</si>
  <si>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</si>
  <si>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</si>
  <si>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</si>
  <si>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</si>
  <si>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</si>
  <si>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</si>
  <si>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</si>
  <si>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</si>
  <si>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</si>
  <si>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</si>
  <si>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</si>
  <si>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</si>
  <si>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</si>
  <si>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</si>
  <si>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</si>
  <si>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</si>
  <si>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</si>
  <si>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</si>
  <si>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</si>
  <si>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</si>
  <si>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</si>
  <si>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</si>
  <si>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</si>
  <si>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</si>
  <si>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</si>
  <si>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</si>
  <si>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</si>
  <si>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</si>
  <si>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</si>
  <si>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</si>
  <si>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</si>
  <si>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</si>
  <si>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</si>
  <si>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</si>
  <si>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</si>
  <si>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</si>
  <si>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</si>
  <si>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</si>
  <si>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</si>
  <si>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</si>
  <si>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</si>
  <si>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</si>
  <si>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</si>
  <si>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</si>
  <si>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</si>
  <si>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</si>
  <si>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</si>
  <si>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</si>
  <si>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</si>
  <si>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</si>
  <si>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</si>
  <si>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</si>
  <si>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</si>
  <si>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</si>
  <si>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</si>
  <si>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</si>
  <si>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</si>
  <si>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</si>
  <si>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</si>
  <si>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</si>
  <si>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</si>
  <si>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</si>
  <si>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</si>
  <si>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</si>
  <si>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</si>
  <si>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</si>
  <si>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</si>
  <si>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</si>
  <si>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</si>
  <si>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</si>
  <si>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</si>
  <si>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</si>
  <si>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</si>
  <si>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</si>
  <si>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</si>
  <si>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</si>
  <si>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</si>
  <si>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</si>
  <si>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</si>
  <si>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</si>
  <si>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</si>
  <si>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</si>
  <si>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</si>
  <si>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</si>
  <si>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</si>
  <si>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</si>
  <si>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</si>
  <si>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</si>
  <si>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</si>
  <si>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</si>
  <si>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</si>
  <si>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</si>
  <si>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</si>
  <si>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</si>
  <si>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</si>
  <si>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</si>
  <si>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</si>
  <si>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</si>
  <si>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</si>
  <si>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</si>
  <si>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</si>
  <si>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</si>
  <si>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</si>
  <si>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</si>
  <si>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</si>
  <si>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</si>
  <si>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</si>
  <si>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</si>
  <si>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</si>
  <si>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</si>
  <si>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</si>
  <si>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</si>
  <si>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</si>
  <si>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</si>
  <si>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</si>
  <si>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</si>
  <si>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</si>
  <si>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</si>
  <si>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</si>
  <si>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</si>
  <si>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</si>
  <si>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</si>
  <si>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</si>
  <si>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</si>
  <si>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</si>
  <si>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</si>
  <si>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</si>
  <si>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</si>
  <si>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</si>
  <si>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</si>
  <si>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</si>
  <si>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</si>
  <si>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</si>
  <si>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</si>
  <si>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</si>
  <si>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</si>
  <si>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</si>
  <si>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</si>
  <si>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</si>
  <si>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</si>
  <si>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</si>
  <si>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</si>
  <si>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</si>
  <si>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</si>
  <si>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</si>
  <si>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</si>
  <si>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</si>
  <si>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</si>
  <si>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</si>
  <si>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</si>
  <si>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</si>
  <si>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</si>
  <si>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</si>
  <si>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</si>
  <si>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</si>
  <si>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</si>
  <si>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</si>
  <si>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</si>
  <si>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</si>
  <si>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</si>
  <si>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</si>
  <si>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</si>
  <si>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</si>
  <si>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</si>
  <si>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</si>
  <si>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</si>
  <si>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</si>
  <si>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</si>
  <si>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</si>
  <si>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</si>
  <si>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</si>
  <si>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</si>
  <si>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</si>
  <si>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</si>
  <si>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</si>
  <si>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</si>
  <si>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</si>
  <si>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</si>
  <si>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</si>
  <si>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</si>
  <si>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</si>
  <si>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</si>
  <si>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</si>
  <si>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</si>
  <si>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</si>
  <si>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</si>
  <si>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</si>
  <si>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</si>
  <si>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</si>
  <si>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</si>
  <si>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</si>
  <si>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</si>
  <si>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</si>
  <si>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</si>
  <si>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</si>
  <si>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</si>
  <si>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</si>
  <si>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</si>
  <si>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</si>
  <si>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</si>
  <si>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</si>
  <si>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</si>
  <si>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</si>
  <si>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</si>
  <si>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</si>
  <si>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</si>
  <si>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</si>
  <si>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</si>
  <si>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</si>
  <si>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</si>
  <si>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</si>
  <si>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</si>
  <si>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</si>
  <si>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</si>
  <si>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</si>
  <si>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</si>
  <si>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</si>
  <si>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</si>
  <si>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</si>
  <si>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</si>
  <si>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</si>
  <si>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</si>
  <si>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*공항</t>
    <phoneticPr fontId="1" type="noConversion"/>
  </si>
  <si>
    <t>*항구</t>
    <phoneticPr fontId="1" type="noConversion"/>
  </si>
  <si>
    <t>청소 요약</t>
  </si>
  <si>
    <t>주방 요약</t>
  </si>
  <si>
    <t>세탁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</si>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</sst>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12" xfId="0" applyNumberFormat="1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15-49FE-9723-086C45709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7388992"/>
        <c:axId val="119738659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19738659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7388992"/>
        <c:crosses val="max"/>
        <c:crossBetween val="between"/>
      </c:valAx>
      <c:catAx>
        <c:axId val="119738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738659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9AC636B2-4D52-0063-9EA1-E7F101395F4E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2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6" t="s">
        <v>101</v>
      </c>
      <c r="B1" s="16"/>
      <c r="C1" s="16"/>
      <c r="D1" s="16"/>
      <c r="E1" s="16"/>
      <c r="F1" s="16"/>
    </row>
    <row r="2" spans="1:6" ht="17.25" thickBot="1" x14ac:dyDescent="0.35"/>
    <row r="3" spans="1:6" x14ac:dyDescent="0.3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3">
      <c r="A4" s="26" t="s">
        <v>103</v>
      </c>
      <c r="B4" s="4" t="s">
        <v>108</v>
      </c>
      <c r="C4" s="17">
        <v>1532</v>
      </c>
      <c r="D4" s="37">
        <v>22980</v>
      </c>
      <c r="E4" s="4" t="s">
        <v>118</v>
      </c>
      <c r="F4" s="21">
        <f>_xlfn.RANK.EQ(D4,$D$4:$D$10)</f>
        <v>3</v>
      </c>
    </row>
    <row r="5" spans="1:6" x14ac:dyDescent="0.3">
      <c r="A5" s="26"/>
      <c r="B5" s="4" t="s">
        <v>109</v>
      </c>
      <c r="C5" s="17">
        <v>2415</v>
      </c>
      <c r="D5" s="37">
        <v>39848</v>
      </c>
      <c r="E5" s="4" t="s">
        <v>118</v>
      </c>
      <c r="F5" s="21">
        <f t="shared" ref="F5:F10" si="0">_xlfn.RANK.EQ(D5,$D$4:$D$10)</f>
        <v>1</v>
      </c>
    </row>
    <row r="6" spans="1:6" x14ac:dyDescent="0.3">
      <c r="A6" s="26"/>
      <c r="B6" s="4" t="s">
        <v>106</v>
      </c>
      <c r="C6" s="17">
        <v>1988</v>
      </c>
      <c r="D6" s="37">
        <v>33796</v>
      </c>
      <c r="E6" s="4" t="s">
        <v>118</v>
      </c>
      <c r="F6" s="21">
        <f t="shared" si="0"/>
        <v>2</v>
      </c>
    </row>
    <row r="7" spans="1:6" x14ac:dyDescent="0.3">
      <c r="A7" s="26" t="s">
        <v>104</v>
      </c>
      <c r="B7" s="4" t="s">
        <v>112</v>
      </c>
      <c r="C7" s="17">
        <v>1679</v>
      </c>
      <c r="D7" s="37">
        <v>6044</v>
      </c>
      <c r="E7" s="4" t="s">
        <v>119</v>
      </c>
      <c r="F7" s="21">
        <f t="shared" si="0"/>
        <v>5</v>
      </c>
    </row>
    <row r="8" spans="1:6" x14ac:dyDescent="0.3">
      <c r="A8" s="26"/>
      <c r="B8" s="4" t="s">
        <v>113</v>
      </c>
      <c r="C8" s="17">
        <v>2376</v>
      </c>
      <c r="D8" s="37">
        <v>9029</v>
      </c>
      <c r="E8" s="4" t="s">
        <v>119</v>
      </c>
      <c r="F8" s="21">
        <f t="shared" si="0"/>
        <v>4</v>
      </c>
    </row>
    <row r="9" spans="1:6" x14ac:dyDescent="0.3">
      <c r="A9" s="26" t="s">
        <v>107</v>
      </c>
      <c r="B9" s="4" t="s">
        <v>110</v>
      </c>
      <c r="C9" s="17">
        <v>2571</v>
      </c>
      <c r="D9" s="37">
        <v>5142</v>
      </c>
      <c r="E9" s="4" t="s">
        <v>120</v>
      </c>
      <c r="F9" s="21">
        <f t="shared" si="0"/>
        <v>6</v>
      </c>
    </row>
    <row r="10" spans="1:6" ht="17.25" thickBot="1" x14ac:dyDescent="0.35">
      <c r="A10" s="27"/>
      <c r="B10" s="22" t="s">
        <v>111</v>
      </c>
      <c r="C10" s="23">
        <v>1864</v>
      </c>
      <c r="D10" s="38">
        <v>4474</v>
      </c>
      <c r="E10" s="22" t="s">
        <v>120</v>
      </c>
      <c r="F10" s="24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/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0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28" t="s">
        <v>6</v>
      </c>
      <c r="B11" s="29"/>
      <c r="C11" s="29"/>
      <c r="D11" s="30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>IF(_xlfn.RANK.EQ(I11,$I$3:$I$11,0)&lt;=3,"국가대표",IF(_xlfn.RANK.EQ(I11,$I$3:$I$11,0)&lt;=6,"상비군",""))</f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TRUNC(SUMIF($C$15:$C$21,"카드",D15:D21)/SUM($D$15:$D$21)*100)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TRUNC(SUMIF($C$15:$C$21,"현금",$D$15:$D$21)/SUM($D$15:$D$21)*100)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3" t="s">
        <v>51</v>
      </c>
      <c r="F27" s="33"/>
      <c r="G27" s="33"/>
    </row>
    <row r="28" spans="1:10" x14ac:dyDescent="0.3">
      <c r="A28" s="4" t="s">
        <v>39</v>
      </c>
      <c r="B28" s="4">
        <v>268</v>
      </c>
      <c r="C28" s="4">
        <f>ROUNDDOWN(B28*(1-VLOOKUP(B28,$E$28:$G$33,3,TRUE)),1)</f>
        <v>246.5</v>
      </c>
      <c r="E28" s="31" t="s">
        <v>48</v>
      </c>
      <c r="F28" s="32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ROUNDDOWN(B29*(1-VLOOKUP(B29,$E$28:$G$33,3,TRUE)),1)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sqref="A1:G1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4" t="s">
        <v>137</v>
      </c>
      <c r="B1" s="34"/>
      <c r="C1" s="34"/>
      <c r="D1" s="34"/>
      <c r="E1" s="34"/>
      <c r="F1" s="34"/>
      <c r="G1" s="34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5" t="s">
        <v>226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5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5" t="s">
        <v>227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5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9" t="s">
        <v>228</v>
      </c>
      <c r="B20" s="35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9" t="s">
        <v>222</v>
      </c>
      <c r="B21" s="35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9" t="s">
        <v>229</v>
      </c>
      <c r="B22" s="35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9" t="s">
        <v>223</v>
      </c>
      <c r="B23" s="35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224</v>
      </c>
      <c r="G13" s="36">
        <v>8283</v>
      </c>
      <c r="H13" s="36">
        <v>19699</v>
      </c>
      <c r="I13" s="36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225</v>
      </c>
      <c r="G14" s="36">
        <v>10159</v>
      </c>
      <c r="H14" s="36">
        <v>21450</v>
      </c>
      <c r="I14" s="36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6.5" x14ac:dyDescent="0.3"/>
  <cols>
    <col min="2" max="7" width="7.125" customWidth="1"/>
  </cols>
  <sheetData>
    <row r="1" spans="1:8" ht="20.25" x14ac:dyDescent="0.3">
      <c r="A1" s="34" t="s">
        <v>162</v>
      </c>
      <c r="B1" s="34"/>
      <c r="C1" s="34"/>
      <c r="D1" s="34"/>
      <c r="E1" s="34"/>
      <c r="F1" s="34"/>
      <c r="G1" s="34"/>
      <c r="H1" s="34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sqref="A1:E1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4" t="s">
        <v>174</v>
      </c>
      <c r="B1" s="34"/>
      <c r="C1" s="34"/>
      <c r="D1" s="34"/>
      <c r="E1" s="34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재혁 최</cp:lastModifiedBy>
  <dcterms:created xsi:type="dcterms:W3CDTF">2025-02-05T04:40:07Z</dcterms:created>
  <dcterms:modified xsi:type="dcterms:W3CDTF">2026-01-12T07:51:55Z</dcterms:modified>
</cp:coreProperties>
</file>