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mamam\OneDrive\Desktop\"/>
    </mc:Choice>
  </mc:AlternateContent>
  <bookViews>
    <workbookView xWindow="4510" yWindow="4730" windowWidth="22460" windowHeight="12690" firstSheet="1" activeTab="7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E22" i="5"/>
  <c r="D22" i="5"/>
  <c r="F20" i="5"/>
  <c r="E20" i="5"/>
  <c r="D20" i="5"/>
  <c r="F13" i="5"/>
  <c r="E13" i="5"/>
  <c r="D13" i="5"/>
  <c r="F7" i="5"/>
  <c r="E7" i="5"/>
  <c r="D7" i="5"/>
  <c r="G15" i="5" l="1"/>
  <c r="G21" i="5" s="1"/>
  <c r="G4" i="5"/>
  <c r="G16" i="5"/>
  <c r="G17" i="5"/>
  <c r="G18" i="5"/>
  <c r="G10" i="5"/>
  <c r="G5" i="5"/>
  <c r="G11" i="5"/>
  <c r="G12" i="5"/>
  <c r="G19" i="5"/>
  <c r="G6" i="5"/>
  <c r="G9" i="5"/>
  <c r="G14" i="5" s="1"/>
  <c r="G8" i="5" l="1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<sst xmlns="http://schemas.openxmlformats.org/spreadsheetml/2006/main" count="290" uniqueCount="230">
  <si>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</si>
  <si>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</si>
  <si>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</si>
  <si>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</si>
  <si>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</si>
  <si>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</si>
  <si>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</si>
  <si>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</si>
  <si>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</si>
  <si>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</si>
  <si>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</si>
  <si>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</si>
  <si>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</si>
  <si>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</si>
  <si>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</si>
  <si>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</si>
  <si>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</si>
  <si>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</si>
  <si>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</si>
  <si>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</si>
  <si>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</si>
  <si>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</si>
  <si>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</si>
  <si>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</si>
  <si>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</si>
  <si>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</si>
  <si>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</si>
  <si>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</si>
  <si>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</si>
  <si>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</si>
  <si>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</si>
  <si>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</si>
  <si>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</si>
  <si>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</si>
  <si>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</si>
  <si>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</si>
  <si>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</si>
  <si>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</si>
  <si>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</si>
  <si>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</si>
  <si>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</si>
  <si>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</si>
  <si>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</si>
  <si>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</si>
  <si>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</si>
  <si>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</si>
  <si>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</si>
  <si>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</si>
  <si>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</si>
  <si>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</si>
  <si>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</si>
  <si>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</si>
  <si>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</si>
  <si>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</si>
  <si>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</si>
  <si>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</si>
  <si>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</si>
  <si>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</si>
  <si>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</si>
  <si>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</si>
  <si>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</si>
  <si>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</si>
  <si>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</si>
  <si>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</si>
  <si>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</si>
  <si>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</si>
  <si>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</si>
  <si>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</si>
  <si>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</si>
  <si>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</si>
  <si>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</si>
  <si>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</si>
  <si>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</si>
  <si>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</si>
  <si>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</si>
  <si>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</si>
  <si>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</si>
  <si>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</si>
  <si>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</si>
  <si>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</si>
  <si>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</si>
  <si>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</si>
  <si>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</si>
  <si>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</si>
  <si>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</si>
  <si>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</si>
  <si>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</si>
  <si>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</si>
  <si>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</si>
  <si>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</si>
  <si>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</si>
  <si>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</si>
  <si>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</si>
  <si>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</si>
  <si>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</si>
  <si>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</si>
  <si>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</si>
  <si>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</si>
  <si>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</si>
  <si>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</si>
  <si>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</si>
  <si>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</si>
  <si>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</si>
  <si>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</si>
  <si>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</si>
  <si>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</si>
  <si>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</si>
  <si>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</si>
  <si>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</si>
  <si>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</si>
  <si>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</si>
  <si>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</si>
  <si>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</si>
  <si>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</si>
  <si>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</si>
  <si>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</si>
  <si>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</si>
  <si>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</si>
  <si>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</si>
  <si>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</si>
  <si>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</si>
  <si>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</si>
  <si>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</si>
  <si>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</si>
  <si>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</si>
  <si>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</si>
  <si>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</si>
  <si>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</si>
  <si>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</si>
  <si>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</si>
  <si>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</si>
  <si>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</si>
  <si>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</si>
  <si>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</si>
  <si>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</si>
  <si>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</si>
  <si>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</si>
  <si>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</si>
  <si>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</si>
  <si>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</si>
  <si>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</si>
  <si>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</si>
  <si>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</si>
  <si>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</si>
  <si>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</si>
  <si>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</si>
  <si>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</si>
  <si>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</si>
  <si>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</si>
  <si>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</si>
  <si>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</si>
  <si>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</si>
  <si>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</si>
  <si>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</si>
  <si>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</si>
  <si>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</si>
  <si>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</si>
  <si>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</si>
  <si>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</si>
  <si>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</si>
  <si>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</si>
  <si>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</si>
  <si>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</si>
  <si>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</si>
  <si>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</si>
  <si>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</si>
  <si>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</si>
  <si>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</si>
  <si>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</si>
  <si>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</si>
  <si>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</si>
  <si>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</si>
  <si>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</si>
  <si>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</si>
  <si>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</si>
  <si>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</si>
  <si>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</si>
  <si>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</si>
  <si>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</si>
  <si>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</si>
  <si>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</si>
  <si>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</si>
  <si>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</si>
  <si>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</si>
  <si>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</si>
  <si>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</si>
  <si>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</si>
  <si>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</si>
  <si>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</si>
  <si>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</si>
  <si>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</si>
  <si>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</si>
  <si>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</si>
  <si>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</si>
  <si>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</si>
  <si>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</si>
  <si>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</si>
  <si>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</si>
  <si>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</si>
  <si>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</si>
  <si>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</si>
  <si>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</si>
  <si>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</si>
  <si>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</si>
  <si>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</si>
  <si>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</si>
  <si>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</si>
  <si>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</si>
  <si>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</si>
  <si>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</si>
  <si>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</si>
  <si>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</si>
  <si>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</si>
  <si>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</si>
  <si>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</si>
  <si>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</si>
  <si>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</si>
  <si>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</si>
  <si>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</si>
  <si>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</si>
  <si>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요약</t>
  </si>
  <si>
    <t>주방 요약</t>
  </si>
  <si>
    <t>세탁 요약</t>
  </si>
  <si>
    <t>총합계</t>
  </si>
  <si>
    <t>청소 최대</t>
    <phoneticPr fontId="1" type="noConversion"/>
  </si>
  <si>
    <t>주방 최대</t>
    <phoneticPr fontId="1" type="noConversion"/>
  </si>
  <si>
    <t>세탁 최대</t>
    <phoneticPr fontId="1" type="noConversion"/>
  </si>
  <si>
    <t>전체 최대</t>
    <phoneticPr fontId="1" type="noConversion"/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</si>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</sst>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1E9-44F0-BEF4-31EC01A6C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6295936"/>
        <c:axId val="426295608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42629560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6295936"/>
        <c:crosses val="max"/>
        <c:crossBetween val="between"/>
      </c:valAx>
      <c:catAx>
        <c:axId val="426295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62956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11</xdr:row>
          <xdr:rowOff>12700</xdr:rowOff>
        </xdr:from>
        <xdr:to>
          <xdr:col>4</xdr:col>
          <xdr:colOff>6350</xdr:colOff>
          <xdr:row>12</xdr:row>
          <xdr:rowOff>209550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25400</xdr:colOff>
      <xdr:row>11</xdr:row>
      <xdr:rowOff>6350</xdr:rowOff>
    </xdr:from>
    <xdr:to>
      <xdr:col>5</xdr:col>
      <xdr:colOff>527050</xdr:colOff>
      <xdr:row>12</xdr:row>
      <xdr:rowOff>196850</xdr:rowOff>
    </xdr:to>
    <xdr:sp macro="[0]!테두리" textlink="">
      <xdr:nvSpPr>
        <xdr:cNvPr id="2" name="빗면 1"/>
        <xdr:cNvSpPr/>
      </xdr:nvSpPr>
      <xdr:spPr>
        <a:xfrm>
          <a:off x="2305050" y="2432050"/>
          <a:ext cx="1041400" cy="4064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9" sqref="F9"/>
    </sheetView>
  </sheetViews>
  <sheetFormatPr defaultRowHeight="17" x14ac:dyDescent="0.45"/>
  <cols>
    <col min="3" max="3" width="10.75" bestFit="1" customWidth="1"/>
    <col min="4" max="4" width="11.08203125" bestFit="1" customWidth="1"/>
    <col min="6" max="6" width="9.08203125" bestFit="1" customWidth="1"/>
  </cols>
  <sheetData>
    <row r="1" spans="1:6" x14ac:dyDescent="0.45">
      <c r="A1" t="s">
        <v>0</v>
      </c>
    </row>
    <row r="3" spans="1:6" x14ac:dyDescent="0.45">
      <c r="A3" s="1" t="s">
        <v>188</v>
      </c>
      <c r="B3" s="1" t="s">
        <v>194</v>
      </c>
      <c r="C3" s="1" t="s">
        <v>200</v>
      </c>
      <c r="D3" s="1" t="s">
        <v>206</v>
      </c>
      <c r="E3" s="1" t="s">
        <v>201</v>
      </c>
      <c r="F3" s="1" t="s">
        <v>212</v>
      </c>
    </row>
    <row r="4" spans="1:6" x14ac:dyDescent="0.45">
      <c r="A4" s="1" t="s">
        <v>189</v>
      </c>
      <c r="B4" s="1" t="s">
        <v>195</v>
      </c>
      <c r="C4" s="2">
        <v>45354</v>
      </c>
      <c r="D4" s="1" t="s">
        <v>207</v>
      </c>
      <c r="E4" s="1" t="s">
        <v>202</v>
      </c>
      <c r="F4" s="3">
        <v>240000</v>
      </c>
    </row>
    <row r="5" spans="1:6" x14ac:dyDescent="0.45">
      <c r="A5" s="1" t="s">
        <v>190</v>
      </c>
      <c r="B5" s="1" t="s">
        <v>196</v>
      </c>
      <c r="C5" s="2">
        <v>45359</v>
      </c>
      <c r="D5" s="1" t="s">
        <v>208</v>
      </c>
      <c r="E5" s="1" t="s">
        <v>203</v>
      </c>
      <c r="F5" s="3">
        <v>150000</v>
      </c>
    </row>
    <row r="6" spans="1:6" x14ac:dyDescent="0.45">
      <c r="A6" s="1" t="s">
        <v>191</v>
      </c>
      <c r="B6" s="1" t="s">
        <v>197</v>
      </c>
      <c r="C6" s="2">
        <v>45362</v>
      </c>
      <c r="D6" s="1" t="s">
        <v>209</v>
      </c>
      <c r="E6" s="1" t="s">
        <v>204</v>
      </c>
      <c r="F6" s="3">
        <v>180000</v>
      </c>
    </row>
    <row r="7" spans="1:6" x14ac:dyDescent="0.45">
      <c r="A7" s="1" t="s">
        <v>192</v>
      </c>
      <c r="B7" s="1" t="s">
        <v>198</v>
      </c>
      <c r="C7" s="2">
        <v>45366</v>
      </c>
      <c r="D7" s="1" t="s">
        <v>210</v>
      </c>
      <c r="E7" s="1" t="s">
        <v>205</v>
      </c>
      <c r="F7" s="3">
        <v>300000</v>
      </c>
    </row>
    <row r="8" spans="1:6" x14ac:dyDescent="0.45">
      <c r="A8" s="1" t="s">
        <v>193</v>
      </c>
      <c r="B8" s="1" t="s">
        <v>199</v>
      </c>
      <c r="C8" s="2">
        <v>45373</v>
      </c>
      <c r="D8" s="1" t="s">
        <v>211</v>
      </c>
      <c r="E8" s="1" t="s">
        <v>203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I8" sqref="I8"/>
    </sheetView>
  </sheetViews>
  <sheetFormatPr defaultRowHeight="17" x14ac:dyDescent="0.45"/>
  <cols>
    <col min="1" max="1" width="10.4140625" bestFit="1" customWidth="1"/>
    <col min="2" max="2" width="12.33203125" bestFit="1" customWidth="1"/>
    <col min="4" max="4" width="10.25" bestFit="1" customWidth="1"/>
  </cols>
  <sheetData>
    <row r="1" spans="1:6" ht="21" x14ac:dyDescent="0.45">
      <c r="A1" s="26" t="s">
        <v>101</v>
      </c>
      <c r="B1" s="26"/>
      <c r="C1" s="26"/>
      <c r="D1" s="26"/>
      <c r="E1" s="26"/>
      <c r="F1" s="26"/>
    </row>
    <row r="2" spans="1:6" ht="17.5" thickBot="1" x14ac:dyDescent="0.5"/>
    <row r="3" spans="1:6" x14ac:dyDescent="0.45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45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45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45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45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45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45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7.5" thickBot="1" x14ac:dyDescent="0.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4">
    <mergeCell ref="A1:F1"/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B3" sqref="B3:B13"/>
    </sheetView>
  </sheetViews>
  <sheetFormatPr defaultRowHeight="17" x14ac:dyDescent="0.45"/>
  <cols>
    <col min="1" max="1" width="3.58203125" customWidth="1"/>
  </cols>
  <sheetData>
    <row r="1" spans="2:8" x14ac:dyDescent="0.45">
      <c r="B1" t="s">
        <v>121</v>
      </c>
    </row>
    <row r="3" spans="2:8" x14ac:dyDescent="0.45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5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5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5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5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5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5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5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5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5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5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22" workbookViewId="0">
      <selection activeCell="C28" sqref="C28:C36"/>
    </sheetView>
  </sheetViews>
  <sheetFormatPr defaultRowHeight="17" x14ac:dyDescent="0.45"/>
  <cols>
    <col min="1" max="1" width="10.4140625" bestFit="1" customWidth="1"/>
    <col min="8" max="8" width="8.6640625" customWidth="1"/>
    <col min="10" max="10" width="10.4140625" bestFit="1" customWidth="1"/>
  </cols>
  <sheetData>
    <row r="1" spans="1:10" x14ac:dyDescent="0.45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5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5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 _xlfn.RANK.EQ(I3,$I$3:$I$11)&lt;=3,"국가대표", IF(_xlfn.RANK.EQ(I3,$I$3:$I$11)&lt;=6,"상비군",""))</f>
        <v>상비군</v>
      </c>
    </row>
    <row r="4" spans="1:10" x14ac:dyDescent="0.45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 _xlfn.RANK.EQ(I4,$I$3:$I$11)&lt;=3,"국가대표", IF(_xlfn.RANK.EQ(I4,$I$3:$I$11)&lt;=6,"상비군",""))</f>
        <v>국가대표</v>
      </c>
    </row>
    <row r="5" spans="1:10" x14ac:dyDescent="0.45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5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5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5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5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5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5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5">
      <c r="A12" s="4"/>
    </row>
    <row r="13" spans="1:10" x14ac:dyDescent="0.45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45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5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UPPER(LEFT(H15,3)) &amp; "-" &amp;  RIGHT(G15,2) &amp; "-" &amp; UPPER(LEFT(I15,2))</f>
        <v>HIH-20-DA</v>
      </c>
    </row>
    <row r="16" spans="1:10" x14ac:dyDescent="0.45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UPPER(LEFT(H16,3)) &amp; "-" &amp;  RIGHT(G16,2) &amp; "-" &amp; UPPER(LEFT(I16,2))</f>
        <v>IDE-24-NA</v>
      </c>
    </row>
    <row r="17" spans="1:10" x14ac:dyDescent="0.45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5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5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5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5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5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5">
      <c r="A23" s="9" t="s">
        <v>23</v>
      </c>
      <c r="B23" s="6">
        <f>TRUNC( SUMIF(C15:C21,"카드",D15:D21) / SUM(D15:D21)*100)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5">
      <c r="A24" s="9" t="s">
        <v>24</v>
      </c>
      <c r="B24" s="6">
        <f>TRUNC( SUMIF(C15:C21,"현금",D15:D21) / SUM(D15:D21)*100)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5">
      <c r="A26" t="s">
        <v>36</v>
      </c>
      <c r="B26" s="7" t="s">
        <v>37</v>
      </c>
    </row>
    <row r="27" spans="1:10" x14ac:dyDescent="0.45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5">
      <c r="A28" s="5" t="s">
        <v>39</v>
      </c>
      <c r="B28" s="5">
        <v>268</v>
      </c>
      <c r="C28" s="5">
        <f>ROUNDDOWN( B28*(1-VLOOKUP(B28,$E$28:$G$33,3,TRUE)),1)</f>
        <v>246.5</v>
      </c>
      <c r="E28" s="22" t="s">
        <v>48</v>
      </c>
      <c r="F28" s="23"/>
      <c r="G28" s="5" t="s">
        <v>49</v>
      </c>
    </row>
    <row r="29" spans="1:10" x14ac:dyDescent="0.45">
      <c r="A29" s="5" t="s">
        <v>40</v>
      </c>
      <c r="B29" s="5">
        <v>135</v>
      </c>
      <c r="C29" s="5">
        <f t="shared" ref="C29:C36" si="3">ROUNDDOWN( B29*(1-VLOOKUP(B29,$E$28:$G$33,3,TRUE)),1)</f>
        <v>128.19999999999999</v>
      </c>
      <c r="E29" s="12">
        <v>0</v>
      </c>
      <c r="F29" s="13">
        <v>100</v>
      </c>
      <c r="G29" s="14">
        <v>0.02</v>
      </c>
    </row>
    <row r="30" spans="1:10" x14ac:dyDescent="0.45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45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45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45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45">
      <c r="A34" s="5" t="s">
        <v>45</v>
      </c>
      <c r="B34" s="5">
        <v>409</v>
      </c>
      <c r="C34" s="5">
        <f t="shared" si="3"/>
        <v>347.6</v>
      </c>
    </row>
    <row r="35" spans="1:7" x14ac:dyDescent="0.45">
      <c r="A35" s="5" t="s">
        <v>46</v>
      </c>
      <c r="B35" s="5">
        <v>323</v>
      </c>
      <c r="C35" s="5">
        <f t="shared" si="3"/>
        <v>284.2</v>
      </c>
    </row>
    <row r="36" spans="1:7" x14ac:dyDescent="0.45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13" sqref="D13"/>
    </sheetView>
  </sheetViews>
  <sheetFormatPr defaultRowHeight="17" outlineLevelRow="3" x14ac:dyDescent="0.45"/>
  <cols>
    <col min="2" max="2" width="10.4140625" bestFit="1" customWidth="1"/>
    <col min="7" max="7" width="11.6640625" bestFit="1" customWidth="1"/>
  </cols>
  <sheetData>
    <row r="1" spans="1:7" ht="21" x14ac:dyDescent="0.45">
      <c r="A1" s="25" t="s">
        <v>137</v>
      </c>
      <c r="B1" s="25"/>
      <c r="C1" s="25"/>
      <c r="D1" s="25"/>
      <c r="E1" s="25"/>
      <c r="F1" s="25"/>
      <c r="G1" s="25"/>
    </row>
    <row r="3" spans="1:7" x14ac:dyDescent="0.45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5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5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5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5">
      <c r="A7" s="42" t="s">
        <v>220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5">
      <c r="A8" s="39" t="s">
        <v>224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5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5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5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5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5">
      <c r="A13" s="39" t="s">
        <v>221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5">
      <c r="A14" s="39" t="s">
        <v>225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5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5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5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5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5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5">
      <c r="A20" s="40" t="s">
        <v>222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5">
      <c r="A21" s="40" t="s">
        <v>226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5">
      <c r="A22" s="40" t="s">
        <v>223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5">
      <c r="A23" s="40" t="s">
        <v>227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15">
    <sortCondition descending="1"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K12" sqref="K12"/>
    </sheetView>
  </sheetViews>
  <sheetFormatPr defaultRowHeight="17" x14ac:dyDescent="0.45"/>
  <sheetData>
    <row r="1" spans="1:9" x14ac:dyDescent="0.45">
      <c r="A1" s="7" t="s">
        <v>122</v>
      </c>
      <c r="F1" s="7" t="s">
        <v>134</v>
      </c>
    </row>
    <row r="2" spans="1:9" x14ac:dyDescent="0.45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5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5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5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5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5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5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5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5">
      <c r="A11" s="7" t="s">
        <v>135</v>
      </c>
      <c r="F11" s="7" t="s">
        <v>136</v>
      </c>
    </row>
    <row r="12" spans="1:9" x14ac:dyDescent="0.45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5">
      <c r="A13" s="5" t="s">
        <v>124</v>
      </c>
      <c r="B13" s="15">
        <v>935</v>
      </c>
      <c r="C13" s="15">
        <v>2855</v>
      </c>
      <c r="D13" s="15">
        <v>2768</v>
      </c>
      <c r="F13" s="5" t="s">
        <v>228</v>
      </c>
      <c r="G13" s="41">
        <v>8283</v>
      </c>
      <c r="H13" s="41">
        <v>19699</v>
      </c>
      <c r="I13" s="41">
        <v>22999</v>
      </c>
    </row>
    <row r="14" spans="1:9" x14ac:dyDescent="0.45">
      <c r="A14" s="5" t="s">
        <v>125</v>
      </c>
      <c r="B14" s="15">
        <v>804</v>
      </c>
      <c r="C14" s="15">
        <v>1864</v>
      </c>
      <c r="D14" s="15">
        <v>2024</v>
      </c>
      <c r="F14" s="5" t="s">
        <v>229</v>
      </c>
      <c r="G14" s="41">
        <v>10159</v>
      </c>
      <c r="H14" s="41">
        <v>21450</v>
      </c>
      <c r="I14" s="41">
        <v>23531</v>
      </c>
    </row>
    <row r="15" spans="1:9" x14ac:dyDescent="0.45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5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5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5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5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workbookViewId="0">
      <selection activeCell="J8" sqref="J8"/>
    </sheetView>
  </sheetViews>
  <sheetFormatPr defaultRowHeight="17" x14ac:dyDescent="0.45"/>
  <cols>
    <col min="2" max="7" width="7.08203125" customWidth="1"/>
  </cols>
  <sheetData>
    <row r="1" spans="1:8" ht="21" x14ac:dyDescent="0.45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45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45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45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45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45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45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45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45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6350</xdr:colOff>
                    <xdr:row>11</xdr:row>
                    <xdr:rowOff>12700</xdr:rowOff>
                  </from>
                  <to>
                    <xdr:col>4</xdr:col>
                    <xdr:colOff>6350</xdr:colOff>
                    <xdr:row>12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topLeftCell="A7" workbookViewId="0">
      <selection activeCell="H12" sqref="H12"/>
    </sheetView>
  </sheetViews>
  <sheetFormatPr defaultRowHeight="17" x14ac:dyDescent="0.45"/>
  <cols>
    <col min="5" max="5" width="9.83203125" bestFit="1" customWidth="1"/>
  </cols>
  <sheetData>
    <row r="1" spans="1:5" ht="21" x14ac:dyDescent="0.45">
      <c r="A1" s="25" t="s">
        <v>174</v>
      </c>
      <c r="B1" s="25"/>
      <c r="C1" s="25"/>
      <c r="D1" s="25"/>
      <c r="E1" s="25"/>
    </row>
    <row r="3" spans="1:5" x14ac:dyDescent="0.45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45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45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45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45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45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45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김하은</cp:lastModifiedBy>
  <dcterms:created xsi:type="dcterms:W3CDTF">2025-02-05T04:40:07Z</dcterms:created>
  <dcterms:modified xsi:type="dcterms:W3CDTF">2026-09-10T08:44:08Z</dcterms:modified>
</cp:coreProperties>
</file>