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삼성PC\Downloads\"/>
    </mc:Choice>
  </mc:AlternateContent>
  <xr:revisionPtr revIDLastSave="0" documentId="8_{EE7DD337-C6FC-40FF-8513-70815A314F37}" xr6:coauthVersionLast="47" xr6:coauthVersionMax="47" xr10:uidLastSave="{00000000-0000-0000-0000-000000000000}"/>
  <bookViews>
    <workbookView xWindow="-108" yWindow="-108" windowWidth="23256" windowHeight="12576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/>
  <c r="G4" i="5"/>
  <c r="G8" i="5" s="1"/>
  <c r="G16" i="5"/>
  <c r="G17" i="5"/>
  <c r="G18" i="5"/>
  <c r="G10" i="5"/>
  <c r="G5" i="5"/>
  <c r="G11" i="5"/>
  <c r="G12" i="5"/>
  <c r="G19" i="5"/>
  <c r="G6" i="5"/>
  <c r="G9" i="5"/>
  <c r="G14" i="5" s="1"/>
  <c r="G21" i="5" l="1"/>
  <c r="G23" i="5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<sst xmlns="http://schemas.openxmlformats.org/spreadsheetml/2006/main" count="290" uniqueCount="228">
  <si>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</si>
  <si>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</si>
  <si>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</si>
  <si>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</si>
  <si>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</si>
  <si>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</si>
  <si>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</si>
  <si>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</si>
  <si>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</si>
  <si>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</si>
  <si>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</si>
  <si>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</si>
  <si>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</si>
  <si>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</si>
  <si>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</si>
  <si>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</si>
  <si>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</si>
  <si>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</si>
  <si>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</si>
  <si>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</si>
  <si>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</si>
  <si>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</si>
  <si>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</si>
  <si>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</si>
  <si>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</si>
  <si>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</si>
  <si>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</si>
  <si>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</si>
  <si>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</si>
  <si>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</si>
  <si>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</si>
  <si>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</si>
  <si>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</si>
  <si>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</si>
  <si>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</si>
  <si>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</si>
  <si>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</si>
  <si>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</si>
  <si>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</si>
  <si>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</si>
  <si>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</si>
  <si>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</si>
  <si>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</si>
  <si>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</si>
  <si>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</si>
  <si>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</si>
  <si>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</si>
  <si>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</si>
  <si>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</si>
  <si>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</si>
  <si>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</si>
  <si>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</si>
  <si>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</si>
  <si>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</si>
  <si>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</si>
  <si>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</si>
  <si>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</si>
  <si>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</si>
  <si>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</si>
  <si>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</si>
  <si>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</si>
  <si>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</si>
  <si>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</si>
  <si>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</si>
  <si>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</si>
  <si>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</si>
  <si>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</si>
  <si>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</si>
  <si>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</si>
  <si>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</si>
  <si>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</si>
  <si>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</si>
  <si>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</si>
  <si>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</si>
  <si>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</si>
  <si>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</si>
  <si>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</si>
  <si>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</si>
  <si>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</si>
  <si>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</si>
  <si>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</si>
  <si>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</si>
  <si>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</si>
  <si>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</si>
  <si>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</si>
  <si>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</si>
  <si>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</si>
  <si>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</si>
  <si>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</si>
  <si>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</si>
  <si>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</si>
  <si>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</si>
  <si>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</si>
  <si>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</si>
  <si>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</si>
  <si>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</si>
  <si>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</si>
  <si>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</si>
  <si>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</si>
  <si>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</si>
  <si>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</si>
  <si>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</si>
  <si>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</si>
  <si>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</si>
  <si>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</si>
  <si>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</si>
  <si>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</si>
  <si>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</si>
  <si>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</si>
  <si>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</si>
  <si>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</si>
  <si>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</si>
  <si>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</si>
  <si>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</si>
  <si>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</si>
  <si>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</si>
  <si>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</si>
  <si>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</si>
  <si>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</si>
  <si>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</si>
  <si>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</si>
  <si>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</si>
  <si>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</si>
  <si>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</si>
  <si>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</si>
  <si>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</si>
  <si>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</si>
  <si>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</si>
  <si>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</si>
  <si>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</si>
  <si>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</si>
  <si>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</si>
  <si>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</si>
  <si>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</si>
  <si>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</si>
  <si>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</si>
  <si>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</si>
  <si>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</si>
  <si>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</si>
  <si>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</si>
  <si>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</si>
  <si>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</si>
  <si>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</si>
  <si>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</si>
  <si>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</si>
  <si>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</si>
  <si>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</si>
  <si>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</si>
  <si>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</si>
  <si>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</si>
  <si>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</si>
  <si>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</si>
  <si>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</si>
  <si>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</si>
  <si>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</si>
  <si>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</si>
  <si>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</si>
  <si>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</si>
  <si>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</si>
  <si>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</si>
  <si>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</si>
  <si>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</si>
  <si>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</si>
  <si>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</si>
  <si>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</si>
  <si>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</si>
  <si>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</si>
  <si>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</si>
  <si>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</si>
  <si>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</si>
  <si>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</si>
  <si>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</si>
  <si>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</si>
  <si>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</si>
  <si>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</si>
  <si>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</si>
  <si>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</si>
  <si>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</si>
  <si>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</si>
  <si>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</si>
  <si>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</si>
  <si>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</si>
  <si>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</si>
  <si>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</si>
  <si>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</si>
  <si>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</si>
  <si>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</si>
  <si>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</si>
  <si>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</si>
  <si>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</si>
  <si>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</si>
  <si>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</si>
  <si>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</si>
  <si>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</si>
  <si>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</si>
  <si>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정인경</t>
    <phoneticPr fontId="1" type="noConversion"/>
  </si>
  <si>
    <t>충북 청주시</t>
    <phoneticPr fontId="1" type="noConversion"/>
  </si>
  <si>
    <t>4/4(0)</t>
    <phoneticPr fontId="1" type="noConversion"/>
  </si>
  <si>
    <t>SC-6147</t>
    <phoneticPr fontId="1" type="noConversion"/>
  </si>
  <si>
    <t>한정혁</t>
    <phoneticPr fontId="1" type="noConversion"/>
  </si>
  <si>
    <t>강원 속초시</t>
    <phoneticPr fontId="1" type="noConversion"/>
  </si>
  <si>
    <t>2/2(0)</t>
    <phoneticPr fontId="1" type="noConversion"/>
  </si>
  <si>
    <t>MP-2842</t>
    <phoneticPr fontId="1" type="noConversion"/>
  </si>
  <si>
    <t>오은성</t>
    <phoneticPr fontId="1" type="noConversion"/>
  </si>
  <si>
    <t>전남 목포시</t>
    <phoneticPr fontId="1" type="noConversion"/>
  </si>
  <si>
    <t>4/3(1)</t>
    <phoneticPr fontId="1" type="noConversion"/>
  </si>
  <si>
    <t>GJ-9308</t>
    <phoneticPr fontId="1" type="noConversion"/>
  </si>
  <si>
    <t>고하일</t>
    <phoneticPr fontId="1" type="noConversion"/>
  </si>
  <si>
    <t>경남 거제시</t>
    <phoneticPr fontId="1" type="noConversion"/>
  </si>
  <si>
    <t>6/4(2)</t>
    <phoneticPr fontId="1" type="noConversion"/>
  </si>
  <si>
    <t>PH-1665</t>
    <phoneticPr fontId="1" type="noConversion"/>
  </si>
  <si>
    <t>배현주</t>
    <phoneticPr fontId="1" type="noConversion"/>
  </si>
  <si>
    <t>경북 포항시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</si>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</sst>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6-41AF-9F20-12DA9D4F911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6-41AF-9F20-12DA9D4F911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6-41AF-9F20-12DA9D4F911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76-41AF-9F20-12DA9D4F911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6-41AF-9F20-12DA9D4F91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6-41AF-9F20-12DA9D4F9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76-41AF-9F20-12DA9D4F9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402368"/>
        <c:axId val="660403448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66040344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60402368"/>
        <c:crosses val="max"/>
        <c:crossBetween val="between"/>
      </c:valAx>
      <c:catAx>
        <c:axId val="66040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040344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</xdr:colOff>
          <xdr:row>10</xdr:row>
          <xdr:rowOff>205740</xdr:rowOff>
        </xdr:from>
        <xdr:to>
          <xdr:col>4</xdr:col>
          <xdr:colOff>7620</xdr:colOff>
          <xdr:row>13</xdr:row>
          <xdr:rowOff>60960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15240</xdr:colOff>
      <xdr:row>11</xdr:row>
      <xdr:rowOff>30480</xdr:rowOff>
    </xdr:from>
    <xdr:to>
      <xdr:col>6</xdr:col>
      <xdr:colOff>30480</xdr:colOff>
      <xdr:row>13</xdr:row>
      <xdr:rowOff>60960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D7361105-9556-2DAE-A319-EEC12955DD5B}"/>
            </a:ext>
          </a:extLst>
        </xdr:cNvPr>
        <xdr:cNvSpPr/>
      </xdr:nvSpPr>
      <xdr:spPr>
        <a:xfrm>
          <a:off x="2308860" y="2506980"/>
          <a:ext cx="1097280" cy="4724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F8"/>
  <sheetViews>
    <sheetView tabSelected="1" workbookViewId="0">
      <selection activeCell="K1" sqref="K1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4">
      <c r="A4" s="1" t="s">
        <v>194</v>
      </c>
      <c r="B4" s="1" t="s">
        <v>195</v>
      </c>
      <c r="C4" s="2">
        <v>45354</v>
      </c>
      <c r="D4" s="1" t="s">
        <v>196</v>
      </c>
      <c r="E4" s="1" t="s">
        <v>197</v>
      </c>
      <c r="F4" s="3">
        <v>240000</v>
      </c>
    </row>
    <row r="5" spans="1:6" x14ac:dyDescent="0.4">
      <c r="A5" s="1" t="s">
        <v>198</v>
      </c>
      <c r="B5" s="1" t="s">
        <v>199</v>
      </c>
      <c r="C5" s="2">
        <v>45359</v>
      </c>
      <c r="D5" s="1" t="s">
        <v>200</v>
      </c>
      <c r="E5" s="1" t="s">
        <v>201</v>
      </c>
      <c r="F5" s="3">
        <v>150000</v>
      </c>
    </row>
    <row r="6" spans="1:6" x14ac:dyDescent="0.4">
      <c r="A6" s="1" t="s">
        <v>202</v>
      </c>
      <c r="B6" s="1" t="s">
        <v>203</v>
      </c>
      <c r="C6" s="2">
        <v>45362</v>
      </c>
      <c r="D6" s="1" t="s">
        <v>204</v>
      </c>
      <c r="E6" s="1" t="s">
        <v>205</v>
      </c>
      <c r="F6" s="3">
        <v>180000</v>
      </c>
    </row>
    <row r="7" spans="1:6" x14ac:dyDescent="0.4">
      <c r="A7" s="1" t="s">
        <v>206</v>
      </c>
      <c r="B7" s="1" t="s">
        <v>207</v>
      </c>
      <c r="C7" s="2">
        <v>45366</v>
      </c>
      <c r="D7" s="1" t="s">
        <v>208</v>
      </c>
      <c r="E7" s="1" t="s">
        <v>209</v>
      </c>
      <c r="F7" s="3">
        <v>300000</v>
      </c>
    </row>
    <row r="8" spans="1:6" x14ac:dyDescent="0.4">
      <c r="A8" s="1" t="s">
        <v>210</v>
      </c>
      <c r="B8" s="1" t="s">
        <v>211</v>
      </c>
      <c r="C8" s="2">
        <v>45373</v>
      </c>
      <c r="D8" s="1" t="s">
        <v>212</v>
      </c>
      <c r="E8" s="1" t="s">
        <v>201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F10"/>
  <sheetViews>
    <sheetView workbookViewId="0">
      <selection activeCell="H5" sqref="H5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3" t="s">
        <v>101</v>
      </c>
      <c r="B1" s="23"/>
      <c r="C1" s="23"/>
      <c r="D1" s="23"/>
      <c r="E1" s="23"/>
      <c r="F1" s="23"/>
    </row>
    <row r="2" spans="1:6" ht="18" thickBot="1" x14ac:dyDescent="0.45"/>
    <row r="3" spans="1:6" x14ac:dyDescent="0.4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4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4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4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4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4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4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8" thickBot="1" x14ac:dyDescent="0.4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J36"/>
  <sheetViews>
    <sheetView topLeftCell="A16" workbookViewId="0">
      <selection activeCell="C28" sqref="C28:C36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 0)&lt;=3,"국가대표",IF(_xlfn.RANK.EQ(I3,$I$3:$I$11, 0)&lt;=6,"상비군"," 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 0)&lt;=3,"국가대표",IF(_xlfn.RANK.EQ(I4,$I$3:$I$11, 0)&lt;=6,"상비군"," 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 xml:space="preserve"> </v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 xml:space="preserve"> </v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 xml:space="preserve"> </v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UPPER(LEFT(H15,3)&amp;"-"&amp;RIGHT(G15,2)&amp;"-"&amp;LEFT(I15,2))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UPPER(LEFT(H16,3)&amp;"-"&amp;RIGHT(G16,2)&amp;"-"&amp;LEFT(I16,2))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TRUNC(SUMIF(C15:C21,"카드", D15:D21)/SUM(D15:D21) *100, 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TRUNC(SUMIF(C15:C21,"현금", D15:D21)/SUM(D15:D21) *100, 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>
        <f>ROUNDDOWN(B28*(1-VLOOKUP(B28, $E$29:$G$33, 3, TRUE)), 1)</f>
        <v>246.5</v>
      </c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 $E$29:$G$33, 3, TRUE)), 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5"/>
  <dimension ref="A1:G23"/>
  <sheetViews>
    <sheetView topLeftCell="A5" workbookViewId="0">
      <selection activeCell="F7" sqref="F7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2" t="s">
        <v>137</v>
      </c>
      <c r="B1" s="22"/>
      <c r="C1" s="22"/>
      <c r="D1" s="22"/>
      <c r="E1" s="22"/>
      <c r="F1" s="22"/>
      <c r="G1" s="22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36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36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36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36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38" t="s">
        <v>226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38" t="s">
        <v>222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38" t="s">
        <v>227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38" t="s">
        <v>223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6"/>
  <dimension ref="A1:I19"/>
  <sheetViews>
    <sheetView workbookViewId="0">
      <selection activeCell="M13" sqref="M13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124</v>
      </c>
      <c r="G13" s="39">
        <v>2736</v>
      </c>
      <c r="H13" s="39">
        <v>8252</v>
      </c>
      <c r="I13" s="39">
        <v>8747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125</v>
      </c>
      <c r="G14" s="39">
        <v>2421</v>
      </c>
      <c r="H14" s="39">
        <v>5854</v>
      </c>
      <c r="I14" s="39">
        <v>6090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7"/>
  <dimension ref="A1:H10"/>
  <sheetViews>
    <sheetView workbookViewId="0">
      <selection activeCell="K23" sqref="K23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60960</xdr:colOff>
                    <xdr:row>10</xdr:row>
                    <xdr:rowOff>205740</xdr:rowOff>
                  </from>
                  <to>
                    <xdr:col>4</xdr:col>
                    <xdr:colOff>7620</xdr:colOff>
                    <xdr:row>13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8"/>
  <dimension ref="A1:E9"/>
  <sheetViews>
    <sheetView topLeftCell="A5" workbookViewId="0">
      <selection activeCell="I13" sqref="I13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174</v>
      </c>
      <c r="B1" s="22"/>
      <c r="C1" s="22"/>
      <c r="D1" s="22"/>
      <c r="E1" s="22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채은</cp:lastModifiedBy>
  <dcterms:created xsi:type="dcterms:W3CDTF">2025-02-05T04:40:07Z</dcterms:created>
  <dcterms:modified xsi:type="dcterms:W3CDTF">2026-09-07T16:58:24Z</dcterms:modified>
</cp:coreProperties>
</file>