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이정현\Desktop\2026_컴활2급_필기+실기통합본(20251204)\길벗컴활2급통합\기출\"/>
    </mc:Choice>
  </mc:AlternateContent>
  <bookViews>
    <workbookView xWindow="4515" yWindow="4725" windowWidth="22455" windowHeight="12690" activeTab="7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J11" i="4"/>
  <c r="C29" i="4"/>
  <c r="C30" i="4"/>
  <c r="C31" i="4"/>
  <c r="C32" i="4"/>
  <c r="C33" i="4"/>
  <c r="C34" i="4"/>
  <c r="C35" i="4"/>
  <c r="C36" i="4"/>
  <c r="C28" i="4"/>
  <c r="B24" i="4"/>
  <c r="B23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3" i="4"/>
  <c r="E11" i="4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<sst xmlns="http://schemas.openxmlformats.org/spreadsheetml/2006/main" count="290" uniqueCount="230">
  <si>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</si>
  <si>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</si>
  <si>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</si>
  <si>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</si>
  <si>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</si>
  <si>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</si>
  <si>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</si>
  <si>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</si>
  <si>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</si>
  <si>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</si>
  <si>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</si>
  <si>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</si>
  <si>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</si>
  <si>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</si>
  <si>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</si>
  <si>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</si>
  <si>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</si>
  <si>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</si>
  <si>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</si>
  <si>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</si>
  <si>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</si>
  <si>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</si>
  <si>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</si>
  <si>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</si>
  <si>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</si>
  <si>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</si>
  <si>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</si>
  <si>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</si>
  <si>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</si>
  <si>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</si>
  <si>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</si>
  <si>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</si>
  <si>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</si>
  <si>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</si>
  <si>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</si>
  <si>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</si>
  <si>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</si>
  <si>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</si>
  <si>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</si>
  <si>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</si>
  <si>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</si>
  <si>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</si>
  <si>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</si>
  <si>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</si>
  <si>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</si>
  <si>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</si>
  <si>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</si>
  <si>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</si>
  <si>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</si>
  <si>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</si>
  <si>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</si>
  <si>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</si>
  <si>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</si>
  <si>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</si>
  <si>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</si>
  <si>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</si>
  <si>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</si>
  <si>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</si>
  <si>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</si>
  <si>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</si>
  <si>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</si>
  <si>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</si>
  <si>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</si>
  <si>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</si>
  <si>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</si>
  <si>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</si>
  <si>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</si>
  <si>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</si>
  <si>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</si>
  <si>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</si>
  <si>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</si>
  <si>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</si>
  <si>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</si>
  <si>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</si>
  <si>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</si>
  <si>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</si>
  <si>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</si>
  <si>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</si>
  <si>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</si>
  <si>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</si>
  <si>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</si>
  <si>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</si>
  <si>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</si>
  <si>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</si>
  <si>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</si>
  <si>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</si>
  <si>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</si>
  <si>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</si>
  <si>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</si>
  <si>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</si>
  <si>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</si>
  <si>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</si>
  <si>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</si>
  <si>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</si>
  <si>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</si>
  <si>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</si>
  <si>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</si>
  <si>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</si>
  <si>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</si>
  <si>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</si>
  <si>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</si>
  <si>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</si>
  <si>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</si>
  <si>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</si>
  <si>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</si>
  <si>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</si>
  <si>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</si>
  <si>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</si>
  <si>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</si>
  <si>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</si>
  <si>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</si>
  <si>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</si>
  <si>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</si>
  <si>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</si>
  <si>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</si>
  <si>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</si>
  <si>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</si>
  <si>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</si>
  <si>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</si>
  <si>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</si>
  <si>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</si>
  <si>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</si>
  <si>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</si>
  <si>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</si>
  <si>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</si>
  <si>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</si>
  <si>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</si>
  <si>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</si>
  <si>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</si>
  <si>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</si>
  <si>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</si>
  <si>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</si>
  <si>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</si>
  <si>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</si>
  <si>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</si>
  <si>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</si>
  <si>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</si>
  <si>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</si>
  <si>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</si>
  <si>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</si>
  <si>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</si>
  <si>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</si>
  <si>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</si>
  <si>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</si>
  <si>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</si>
  <si>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</si>
  <si>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</si>
  <si>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</si>
  <si>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</si>
  <si>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</si>
  <si>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</si>
  <si>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</si>
  <si>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</si>
  <si>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</si>
  <si>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</si>
  <si>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</si>
  <si>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</si>
  <si>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</si>
  <si>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</si>
  <si>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</si>
  <si>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</si>
  <si>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</si>
  <si>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</si>
  <si>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</si>
  <si>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</si>
  <si>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</si>
  <si>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</si>
  <si>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</si>
  <si>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</si>
  <si>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</si>
  <si>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</si>
  <si>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</si>
  <si>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</si>
  <si>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</si>
  <si>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</si>
  <si>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</si>
  <si>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</si>
  <si>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</si>
  <si>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</si>
  <si>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</si>
  <si>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</si>
  <si>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</si>
  <si>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</si>
  <si>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</si>
  <si>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</si>
  <si>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</si>
  <si>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</si>
  <si>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</si>
  <si>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</si>
  <si>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</si>
  <si>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</si>
  <si>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</si>
  <si>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</si>
  <si>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</si>
  <si>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</si>
  <si>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</si>
  <si>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</si>
  <si>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</si>
  <si>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</si>
  <si>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배현주</t>
    <phoneticPr fontId="1" type="noConversion"/>
  </si>
  <si>
    <t>고하일</t>
    <phoneticPr fontId="1" type="noConversion"/>
  </si>
  <si>
    <t>오은성</t>
    <phoneticPr fontId="1" type="noConversion"/>
  </si>
  <si>
    <t>한정혁</t>
    <phoneticPr fontId="1" type="noConversion"/>
  </si>
  <si>
    <t>정인경</t>
    <phoneticPr fontId="1" type="noConversion"/>
  </si>
  <si>
    <t>경북 포항시</t>
    <phoneticPr fontId="1" type="noConversion"/>
  </si>
  <si>
    <t>경남 거제시</t>
    <phoneticPr fontId="1" type="noConversion"/>
  </si>
  <si>
    <t>전남 목포시</t>
    <phoneticPr fontId="1" type="noConversion"/>
  </si>
  <si>
    <t>강원 속초시</t>
    <phoneticPr fontId="1" type="noConversion"/>
  </si>
  <si>
    <t>충북 청주시</t>
    <phoneticPr fontId="1" type="noConversion"/>
  </si>
  <si>
    <t>4/4(0)</t>
    <phoneticPr fontId="1" type="noConversion"/>
  </si>
  <si>
    <t>2/2(0)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</si>
  <si>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</si>
  <si>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</si>
  <si>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</si>
  <si>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</si>
  <si>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</si>
  <si>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</si>
  <si>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</si>
  <si>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</si>
  <si>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최대값</t>
  </si>
  <si>
    <t>주방 최대값</t>
  </si>
  <si>
    <t>세탁 최대값</t>
  </si>
  <si>
    <t>전체 최대값</t>
  </si>
  <si>
    <t>청소 요약</t>
  </si>
  <si>
    <t>주방 요약</t>
  </si>
  <si>
    <t>세탁 요약</t>
  </si>
  <si>
    <t>총합계</t>
  </si>
  <si>
    <t>4/3(1)</t>
    <phoneticPr fontId="1" type="noConversion"/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</si>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</sst>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96A-48D7-8AE4-295BD23E7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271856"/>
        <c:axId val="70727054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70727054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7271856"/>
        <c:crosses val="max"/>
        <c:crossBetween val="between"/>
      </c:valAx>
      <c:catAx>
        <c:axId val="707271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727054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533400</xdr:colOff>
          <xdr:row>11</xdr:row>
          <xdr:rowOff>9525</xdr:rowOff>
        </xdr:from>
        <xdr:to>
          <xdr:col>3</xdr:col>
          <xdr:colOff>523875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9525</xdr:rowOff>
    </xdr:from>
    <xdr:to>
      <xdr:col>6</xdr:col>
      <xdr:colOff>19050</xdr:colOff>
      <xdr:row>13</xdr:row>
      <xdr:rowOff>9525</xdr:rowOff>
    </xdr:to>
    <xdr:sp macro="[0]!테두리" textlink="">
      <xdr:nvSpPr>
        <xdr:cNvPr id="2" name="빗면 1"/>
        <xdr:cNvSpPr/>
      </xdr:nvSpPr>
      <xdr:spPr>
        <a:xfrm>
          <a:off x="2314575" y="2362200"/>
          <a:ext cx="11049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7" sqref="E7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 s="1" t="s">
        <v>194</v>
      </c>
      <c r="B4" s="1" t="s">
        <v>203</v>
      </c>
      <c r="C4" s="2">
        <v>45354</v>
      </c>
      <c r="D4" s="1" t="s">
        <v>208</v>
      </c>
      <c r="E4" s="1" t="s">
        <v>209</v>
      </c>
      <c r="F4" s="3">
        <v>240000</v>
      </c>
    </row>
    <row r="5" spans="1:6" x14ac:dyDescent="0.3">
      <c r="A5" s="1" t="s">
        <v>195</v>
      </c>
      <c r="B5" s="1" t="s">
        <v>202</v>
      </c>
      <c r="C5" s="2">
        <v>45359</v>
      </c>
      <c r="D5" s="1" t="s">
        <v>207</v>
      </c>
      <c r="E5" s="1" t="s">
        <v>210</v>
      </c>
      <c r="F5" s="3">
        <v>150000</v>
      </c>
    </row>
    <row r="6" spans="1:6" x14ac:dyDescent="0.3">
      <c r="A6" s="1" t="s">
        <v>196</v>
      </c>
      <c r="B6" s="1" t="s">
        <v>201</v>
      </c>
      <c r="C6" s="2">
        <v>45362</v>
      </c>
      <c r="D6" s="1" t="s">
        <v>206</v>
      </c>
      <c r="E6" s="1" t="s">
        <v>227</v>
      </c>
      <c r="F6" s="3">
        <v>180000</v>
      </c>
    </row>
    <row r="7" spans="1:6" x14ac:dyDescent="0.3">
      <c r="A7" s="1" t="s">
        <v>197</v>
      </c>
      <c r="B7" s="1" t="s">
        <v>200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3">
      <c r="A8" s="1" t="s">
        <v>198</v>
      </c>
      <c r="B8" s="1" t="s">
        <v>199</v>
      </c>
      <c r="C8" s="2">
        <v>45373</v>
      </c>
      <c r="D8" s="1" t="s">
        <v>204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4" sqref="B4:B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6" t="s">
        <v>101</v>
      </c>
      <c r="B1" s="26"/>
      <c r="C1" s="26"/>
      <c r="D1" s="26"/>
      <c r="E1" s="26"/>
      <c r="F1" s="26"/>
    </row>
    <row r="2" spans="1:6" ht="17.25" thickBot="1" x14ac:dyDescent="0.35"/>
    <row r="3" spans="1:6" x14ac:dyDescent="0.3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3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3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3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3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3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3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7.25" thickBot="1" x14ac:dyDescent="0.3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212</v>
      </c>
      <c r="C3" t="s">
        <v>213</v>
      </c>
      <c r="D3" t="s">
        <v>214</v>
      </c>
      <c r="E3" t="s">
        <v>215</v>
      </c>
      <c r="F3" t="s">
        <v>216</v>
      </c>
      <c r="G3" t="s">
        <v>217</v>
      </c>
      <c r="H3" t="s">
        <v>218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N10" sqref="N10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IF(_xlfn.RANK.EQ(I3,$I$3:$I$11)&lt;=3,"국가대표",IF(_xlfn.RANK.EQ(I3,$I$3:$I$11)&lt;=6,"상비군",""))</f>
        <v>상비군</v>
      </c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IF(_xlfn.RANK.EQ(I4,$I$3:$I$11)&lt;=3,"국가대표",IF(_xlfn.RANK.EQ(I4,$I$3:$I$11)&lt;=6,"상비군",""))</f>
        <v>국가대표</v>
      </c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3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3">
      <c r="A12" s="4"/>
    </row>
    <row r="13" spans="1:10" x14ac:dyDescent="0.3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  &amp; "-"&amp;  RIGHT(G15,2)  &amp;"-"&amp; LEFT(I15,2))</f>
        <v>HIH-20-DA</v>
      </c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  &amp; "-"&amp;  RIGHT(G16,2)  &amp;"-"&amp; LEFT(I16,2))</f>
        <v>IDE-24-NA</v>
      </c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3">
      <c r="A23" s="9" t="s">
        <v>23</v>
      </c>
      <c r="B23" s="6">
        <f>TRUNC(SUMIF(C15:C21,A23,D15:D21)/SUM($D$15:$D$21)*100)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3">
      <c r="A24" s="9" t="s">
        <v>24</v>
      </c>
      <c r="B24" s="6">
        <f>TRUNC(SUMIF(C16:C22,A24,D16:D22)/SUM($D$15:$D$21)*100)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3">
      <c r="A28" s="5" t="s">
        <v>39</v>
      </c>
      <c r="B28" s="5">
        <v>268</v>
      </c>
      <c r="C28" s="5">
        <f>ROUNDDOWN(B28*(1-VLOOKUP(B28,$E$28:$G$33, 3, TRUE)),1)</f>
        <v>246.5</v>
      </c>
      <c r="E28" s="22" t="s">
        <v>48</v>
      </c>
      <c r="F28" s="23"/>
      <c r="G28" s="5" t="s">
        <v>49</v>
      </c>
    </row>
    <row r="29" spans="1:10" x14ac:dyDescent="0.3">
      <c r="A29" s="5" t="s">
        <v>40</v>
      </c>
      <c r="B29" s="5">
        <v>135</v>
      </c>
      <c r="C29" s="5">
        <f t="shared" ref="C29:C36" si="3">ROUNDDOWN(B29*(1-VLOOKUP(B29,$E$28:$G$33, 3, TRUE)),1)</f>
        <v>128.19999999999999</v>
      </c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>
        <f t="shared" si="3"/>
        <v>347.6</v>
      </c>
    </row>
    <row r="35" spans="1:7" x14ac:dyDescent="0.3">
      <c r="A35" s="5" t="s">
        <v>46</v>
      </c>
      <c r="B35" s="5">
        <v>323</v>
      </c>
      <c r="C35" s="5">
        <f t="shared" si="3"/>
        <v>284.2</v>
      </c>
    </row>
    <row r="36" spans="1:7" x14ac:dyDescent="0.3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7" sqref="B7"/>
    </sheetView>
  </sheetViews>
  <sheetFormatPr defaultRowHeight="16.5" outlineLevelRow="3" x14ac:dyDescent="0.3"/>
  <cols>
    <col min="1" max="1" width="11.875" bestFit="1" customWidth="1"/>
    <col min="2" max="2" width="10.375" bestFit="1" customWidth="1"/>
    <col min="7" max="7" width="11.625" bestFit="1" customWidth="1"/>
  </cols>
  <sheetData>
    <row r="1" spans="1:7" ht="20.25" x14ac:dyDescent="0.3">
      <c r="A1" s="25" t="s">
        <v>137</v>
      </c>
      <c r="B1" s="25"/>
      <c r="C1" s="25"/>
      <c r="D1" s="25"/>
      <c r="E1" s="25"/>
      <c r="F1" s="25"/>
      <c r="G1" s="25"/>
    </row>
    <row r="3" spans="1:7" x14ac:dyDescent="0.3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3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3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3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3">
      <c r="A7" s="39" t="s">
        <v>223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3">
      <c r="A8" s="39" t="s">
        <v>219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3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3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3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3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3">
      <c r="A13" s="39" t="s">
        <v>224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3">
      <c r="A14" s="39" t="s">
        <v>220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3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3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3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3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3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3">
      <c r="A20" s="40" t="s">
        <v>225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3">
      <c r="A21" s="40" t="s">
        <v>221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3">
      <c r="A22" s="40" t="s">
        <v>226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3">
      <c r="A23" s="40" t="s">
        <v>222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12" sqref="F12:I14"/>
    </sheetView>
  </sheetViews>
  <sheetFormatPr defaultRowHeight="16.5" x14ac:dyDescent="0.3"/>
  <sheetData>
    <row r="1" spans="1:9" x14ac:dyDescent="0.3">
      <c r="A1" s="7" t="s">
        <v>122</v>
      </c>
      <c r="F1" s="7" t="s">
        <v>134</v>
      </c>
    </row>
    <row r="2" spans="1:9" x14ac:dyDescent="0.3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3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135</v>
      </c>
      <c r="F11" s="7" t="s">
        <v>136</v>
      </c>
    </row>
    <row r="12" spans="1:9" x14ac:dyDescent="0.3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3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41">
        <v>8283</v>
      </c>
      <c r="H13" s="41">
        <v>19699</v>
      </c>
      <c r="I13" s="41">
        <v>22999</v>
      </c>
    </row>
    <row r="14" spans="1:9" x14ac:dyDescent="0.3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41">
        <v>10159</v>
      </c>
      <c r="H14" s="41">
        <v>21450</v>
      </c>
      <c r="I14" s="41">
        <v>23531</v>
      </c>
    </row>
    <row r="15" spans="1:9" x14ac:dyDescent="0.3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3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3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3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3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workbookViewId="0">
      <selection activeCell="G17" sqref="G17"/>
    </sheetView>
  </sheetViews>
  <sheetFormatPr defaultRowHeight="16.5" x14ac:dyDescent="0.3"/>
  <cols>
    <col min="2" max="7" width="7.125" customWidth="1"/>
  </cols>
  <sheetData>
    <row r="1" spans="1:8" ht="20.25" x14ac:dyDescent="0.3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3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3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3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3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3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3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3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3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1</xdr:col>
                    <xdr:colOff>533400</xdr:colOff>
                    <xdr:row>11</xdr:row>
                    <xdr:rowOff>9525</xdr:rowOff>
                  </from>
                  <to>
                    <xdr:col>3</xdr:col>
                    <xdr:colOff>523875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O10" sqref="O10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5" t="s">
        <v>174</v>
      </c>
      <c r="B1" s="25"/>
      <c r="C1" s="25"/>
      <c r="D1" s="25"/>
      <c r="E1" s="25"/>
    </row>
    <row r="3" spans="1:5" x14ac:dyDescent="0.3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3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이정현</cp:lastModifiedBy>
  <dcterms:created xsi:type="dcterms:W3CDTF">2025-02-05T04:40:07Z</dcterms:created>
  <dcterms:modified xsi:type="dcterms:W3CDTF">2026-09-16T12:43:39Z</dcterms:modified>
</cp:coreProperties>
</file>