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MOON\Desktop\길벗컴활2급통합\기출\"/>
    </mc:Choice>
  </mc:AlternateContent>
  <bookViews>
    <workbookView xWindow="4512" yWindow="4728" windowWidth="22464" windowHeight="12696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3" i="4"/>
  <c r="E11" i="4"/>
  <c r="B24" i="4"/>
  <c r="B23" i="4"/>
  <c r="J16" i="4"/>
  <c r="J17" i="4"/>
  <c r="J18" i="4"/>
  <c r="J19" i="4"/>
  <c r="J20" i="4"/>
  <c r="J21" i="4"/>
  <c r="J22" i="4"/>
  <c r="J23" i="4"/>
  <c r="J24" i="4"/>
  <c r="J15" i="4"/>
  <c r="C29" i="4"/>
  <c r="C30" i="4"/>
  <c r="C31" i="4"/>
  <c r="C32" i="4"/>
  <c r="C33" i="4"/>
  <c r="C34" i="4"/>
  <c r="C35" i="4"/>
  <c r="C36" i="4"/>
  <c r="C28" i="4"/>
  <c r="F22" i="5"/>
  <c r="E22" i="5"/>
  <c r="D22" i="5"/>
  <c r="F20" i="5"/>
  <c r="E20" i="5"/>
  <c r="D20" i="5"/>
  <c r="F13" i="5"/>
  <c r="E13" i="5"/>
  <c r="D13" i="5"/>
  <c r="F7" i="5"/>
  <c r="E7" i="5"/>
  <c r="D7" i="5"/>
  <c r="G23" i="5"/>
  <c r="G21" i="5"/>
  <c r="G14" i="5"/>
  <c r="G8" i="5"/>
  <c r="H5" i="7"/>
  <c r="H6" i="7"/>
  <c r="H7" i="7"/>
  <c r="H8" i="7"/>
  <c r="H9" i="7"/>
  <c r="H10" i="7"/>
  <c r="H4" i="7"/>
  <c r="G15" i="5" l="1"/>
  <c r="G4" i="5"/>
  <c r="G16" i="5"/>
  <c r="G17" i="5"/>
  <c r="G18" i="5"/>
  <c r="G10" i="5"/>
  <c r="G5" i="5"/>
  <c r="G11" i="5"/>
  <c r="G12" i="5"/>
  <c r="G19" i="5"/>
  <c r="G6" i="5"/>
  <c r="G9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<sst xmlns="http://schemas.openxmlformats.org/spreadsheetml/2006/main" count="290" uniqueCount="230">
  <si>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</si>
  <si>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</si>
  <si>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</si>
  <si>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</si>
  <si>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</si>
  <si>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</si>
  <si>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</si>
  <si>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</si>
  <si>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</si>
  <si>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</si>
  <si>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</si>
  <si>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</si>
  <si>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</si>
  <si>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</si>
  <si>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</si>
  <si>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</si>
  <si>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</si>
  <si>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</si>
  <si>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</si>
  <si>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</si>
  <si>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</si>
  <si>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</si>
  <si>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</si>
  <si>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</si>
  <si>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</si>
  <si>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</si>
  <si>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</si>
  <si>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</si>
  <si>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</si>
  <si>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</si>
  <si>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</si>
  <si>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</si>
  <si>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</si>
  <si>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</si>
  <si>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</si>
  <si>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</si>
  <si>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</si>
  <si>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</si>
  <si>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</si>
  <si>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</si>
  <si>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</si>
  <si>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</si>
  <si>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</si>
  <si>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</si>
  <si>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</si>
  <si>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</si>
  <si>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</si>
  <si>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</si>
  <si>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</si>
  <si>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</si>
  <si>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</si>
  <si>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</si>
  <si>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</si>
  <si>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</si>
  <si>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</si>
  <si>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</si>
  <si>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</si>
  <si>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</si>
  <si>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</si>
  <si>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</si>
  <si>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</si>
  <si>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</si>
  <si>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</si>
  <si>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</si>
  <si>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</si>
  <si>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</si>
  <si>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</si>
  <si>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</si>
  <si>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</si>
  <si>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</si>
  <si>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</si>
  <si>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</si>
  <si>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</si>
  <si>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</si>
  <si>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</si>
  <si>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</si>
  <si>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</si>
  <si>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</si>
  <si>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</si>
  <si>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</si>
  <si>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</si>
  <si>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</si>
  <si>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</si>
  <si>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</si>
  <si>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</si>
  <si>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</si>
  <si>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</si>
  <si>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</si>
  <si>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</si>
  <si>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</si>
  <si>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</si>
  <si>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</si>
  <si>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</si>
  <si>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</si>
  <si>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</si>
  <si>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</si>
  <si>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</si>
  <si>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</si>
  <si>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</si>
  <si>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</si>
  <si>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</si>
  <si>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</si>
  <si>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</si>
  <si>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</si>
  <si>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</si>
  <si>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</si>
  <si>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</si>
  <si>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</si>
  <si>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</si>
  <si>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</si>
  <si>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</si>
  <si>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</si>
  <si>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</si>
  <si>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</si>
  <si>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</si>
  <si>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</si>
  <si>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</si>
  <si>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</si>
  <si>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</si>
  <si>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</si>
  <si>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</si>
  <si>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</si>
  <si>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</si>
  <si>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</si>
  <si>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</si>
  <si>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</si>
  <si>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</si>
  <si>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</si>
  <si>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</si>
  <si>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</si>
  <si>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</si>
  <si>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</si>
  <si>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</si>
  <si>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</si>
  <si>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</si>
  <si>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</si>
  <si>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</si>
  <si>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</si>
  <si>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</si>
  <si>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</si>
  <si>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</si>
  <si>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</si>
  <si>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</si>
  <si>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</si>
  <si>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</si>
  <si>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</si>
  <si>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</si>
  <si>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</si>
  <si>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</si>
  <si>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</si>
  <si>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</si>
  <si>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</si>
  <si>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</si>
  <si>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</si>
  <si>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</si>
  <si>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</si>
  <si>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</si>
  <si>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</si>
  <si>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</si>
  <si>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</si>
  <si>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</si>
  <si>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</si>
  <si>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</si>
  <si>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</si>
  <si>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</si>
  <si>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</si>
  <si>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</si>
  <si>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</si>
  <si>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</si>
  <si>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</si>
  <si>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</si>
  <si>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</si>
  <si>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</si>
  <si>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</si>
  <si>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</si>
  <si>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</si>
  <si>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</si>
  <si>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</si>
  <si>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</si>
  <si>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</si>
  <si>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</si>
  <si>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</si>
  <si>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</si>
  <si>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</si>
  <si>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</si>
  <si>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</si>
  <si>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</si>
  <si>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</si>
  <si>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*공항</t>
    <phoneticPr fontId="1" type="noConversion"/>
  </si>
  <si>
    <t>*항구</t>
    <phoneticPr fontId="1" type="noConversion"/>
  </si>
  <si>
    <t>전체 최대값</t>
  </si>
  <si>
    <t>청소 최대</t>
    <phoneticPr fontId="1" type="noConversion"/>
  </si>
  <si>
    <t>주방 최대</t>
    <phoneticPr fontId="1" type="noConversion"/>
  </si>
  <si>
    <t>세탁 최대</t>
    <phoneticPr fontId="1" type="noConversion"/>
  </si>
  <si>
    <t>청소 요약</t>
  </si>
  <si>
    <t>주방 요약</t>
  </si>
  <si>
    <t>세탁 요약</t>
  </si>
  <si>
    <t>총합계</t>
  </si>
  <si>
    <t>학번</t>
  </si>
  <si>
    <t>퀴즈A</t>
  </si>
  <si>
    <t>퀴즈B</t>
  </si>
  <si>
    <t>퀴즈C</t>
  </si>
  <si>
    <t>퀴즈D</t>
  </si>
  <si>
    <t>퀴즈E</t>
  </si>
  <si>
    <t>평균</t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</si>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</sst>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8430448"/>
        <c:axId val="1408431536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728384"/>
        <c:axId val="1607732192"/>
      </c:lineChart>
      <c:catAx>
        <c:axId val="140843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8431536"/>
        <c:crosses val="autoZero"/>
        <c:auto val="1"/>
        <c:lblAlgn val="ctr"/>
        <c:lblOffset val="100"/>
        <c:noMultiLvlLbl val="0"/>
      </c:catAx>
      <c:valAx>
        <c:axId val="140843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8430448"/>
        <c:crosses val="autoZero"/>
        <c:crossBetween val="between"/>
      </c:valAx>
      <c:valAx>
        <c:axId val="160773219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7728384"/>
        <c:crosses val="max"/>
        <c:crossBetween val="between"/>
      </c:valAx>
      <c:catAx>
        <c:axId val="160772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773219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11</xdr:row>
          <xdr:rowOff>45720</xdr:rowOff>
        </xdr:from>
        <xdr:to>
          <xdr:col>3</xdr:col>
          <xdr:colOff>464820</xdr:colOff>
          <xdr:row>12</xdr:row>
          <xdr:rowOff>129540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68580</xdr:colOff>
      <xdr:row>11</xdr:row>
      <xdr:rowOff>68580</xdr:rowOff>
    </xdr:from>
    <xdr:to>
      <xdr:col>5</xdr:col>
      <xdr:colOff>472440</xdr:colOff>
      <xdr:row>12</xdr:row>
      <xdr:rowOff>182880</xdr:rowOff>
    </xdr:to>
    <xdr:sp macro="[0]!테두리" textlink="">
      <xdr:nvSpPr>
        <xdr:cNvPr id="2" name="빗면 1"/>
        <xdr:cNvSpPr/>
      </xdr:nvSpPr>
      <xdr:spPr>
        <a:xfrm>
          <a:off x="2362200" y="2545080"/>
          <a:ext cx="944880" cy="33528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9" sqref="F9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211</v>
      </c>
      <c r="B4" s="1" t="s">
        <v>216</v>
      </c>
      <c r="C4" s="2">
        <v>45354</v>
      </c>
      <c r="D4" s="1" t="s">
        <v>221</v>
      </c>
      <c r="E4" s="1" t="s">
        <v>226</v>
      </c>
      <c r="F4" s="3">
        <v>240000</v>
      </c>
    </row>
    <row r="5" spans="1:6" x14ac:dyDescent="0.4">
      <c r="A5" s="1" t="s">
        <v>212</v>
      </c>
      <c r="B5" s="1" t="s">
        <v>217</v>
      </c>
      <c r="C5" s="2">
        <v>45359</v>
      </c>
      <c r="D5" s="1" t="s">
        <v>222</v>
      </c>
      <c r="E5" s="1" t="s">
        <v>227</v>
      </c>
      <c r="F5" s="3">
        <v>150000</v>
      </c>
    </row>
    <row r="6" spans="1:6" x14ac:dyDescent="0.4">
      <c r="A6" s="1" t="s">
        <v>213</v>
      </c>
      <c r="B6" s="1" t="s">
        <v>218</v>
      </c>
      <c r="C6" s="2">
        <v>45362</v>
      </c>
      <c r="D6" s="1" t="s">
        <v>223</v>
      </c>
      <c r="E6" s="1" t="s">
        <v>228</v>
      </c>
      <c r="F6" s="3">
        <v>180000</v>
      </c>
    </row>
    <row r="7" spans="1:6" x14ac:dyDescent="0.4">
      <c r="A7" s="1" t="s">
        <v>214</v>
      </c>
      <c r="B7" s="1" t="s">
        <v>219</v>
      </c>
      <c r="C7" s="2">
        <v>45366</v>
      </c>
      <c r="D7" s="1" t="s">
        <v>224</v>
      </c>
      <c r="E7" s="1" t="s">
        <v>229</v>
      </c>
      <c r="F7" s="3">
        <v>300000</v>
      </c>
    </row>
    <row r="8" spans="1:6" x14ac:dyDescent="0.4">
      <c r="A8" s="1" t="s">
        <v>215</v>
      </c>
      <c r="B8" s="1" t="s">
        <v>220</v>
      </c>
      <c r="C8" s="2">
        <v>45373</v>
      </c>
      <c r="D8" s="1" t="s">
        <v>225</v>
      </c>
      <c r="E8" s="1" t="s">
        <v>227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I10" sqref="I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29" t="s">
        <v>101</v>
      </c>
      <c r="B1" s="29"/>
      <c r="C1" s="29"/>
      <c r="D1" s="29"/>
      <c r="E1" s="29"/>
      <c r="F1" s="29"/>
    </row>
    <row r="2" spans="1:6" ht="18" thickBot="1" x14ac:dyDescent="0.45"/>
    <row r="3" spans="1:6" x14ac:dyDescent="0.4">
      <c r="A3" s="32" t="s">
        <v>102</v>
      </c>
      <c r="B3" s="33" t="s">
        <v>105</v>
      </c>
      <c r="C3" s="33" t="s">
        <v>116</v>
      </c>
      <c r="D3" s="33" t="s">
        <v>115</v>
      </c>
      <c r="E3" s="33" t="s">
        <v>114</v>
      </c>
      <c r="F3" s="34" t="s">
        <v>117</v>
      </c>
    </row>
    <row r="4" spans="1:6" x14ac:dyDescent="0.4">
      <c r="A4" s="35" t="s">
        <v>103</v>
      </c>
      <c r="B4" s="5" t="s">
        <v>108</v>
      </c>
      <c r="C4" s="30">
        <v>1532</v>
      </c>
      <c r="D4" s="31">
        <v>22980</v>
      </c>
      <c r="E4" s="5" t="s">
        <v>118</v>
      </c>
      <c r="F4" s="36">
        <f>_xlfn.RANK.EQ(D4,$D$4:$D$10)</f>
        <v>3</v>
      </c>
    </row>
    <row r="5" spans="1:6" x14ac:dyDescent="0.4">
      <c r="A5" s="35"/>
      <c r="B5" s="5" t="s">
        <v>109</v>
      </c>
      <c r="C5" s="30">
        <v>2415</v>
      </c>
      <c r="D5" s="31">
        <v>39848</v>
      </c>
      <c r="E5" s="5" t="s">
        <v>118</v>
      </c>
      <c r="F5" s="36">
        <f t="shared" ref="F5:F10" si="0">_xlfn.RANK.EQ(D5,$D$4:$D$10)</f>
        <v>1</v>
      </c>
    </row>
    <row r="6" spans="1:6" x14ac:dyDescent="0.4">
      <c r="A6" s="35"/>
      <c r="B6" s="5" t="s">
        <v>106</v>
      </c>
      <c r="C6" s="30">
        <v>1988</v>
      </c>
      <c r="D6" s="31">
        <v>33796</v>
      </c>
      <c r="E6" s="5" t="s">
        <v>118</v>
      </c>
      <c r="F6" s="36">
        <f t="shared" si="0"/>
        <v>2</v>
      </c>
    </row>
    <row r="7" spans="1:6" x14ac:dyDescent="0.4">
      <c r="A7" s="35" t="s">
        <v>104</v>
      </c>
      <c r="B7" s="5" t="s">
        <v>112</v>
      </c>
      <c r="C7" s="30">
        <v>1679</v>
      </c>
      <c r="D7" s="31">
        <v>6044</v>
      </c>
      <c r="E7" s="5" t="s">
        <v>119</v>
      </c>
      <c r="F7" s="36">
        <f t="shared" si="0"/>
        <v>5</v>
      </c>
    </row>
    <row r="8" spans="1:6" x14ac:dyDescent="0.4">
      <c r="A8" s="35"/>
      <c r="B8" s="5" t="s">
        <v>113</v>
      </c>
      <c r="C8" s="30">
        <v>2376</v>
      </c>
      <c r="D8" s="31">
        <v>9029</v>
      </c>
      <c r="E8" s="5" t="s">
        <v>119</v>
      </c>
      <c r="F8" s="36">
        <f t="shared" si="0"/>
        <v>4</v>
      </c>
    </row>
    <row r="9" spans="1:6" x14ac:dyDescent="0.4">
      <c r="A9" s="35" t="s">
        <v>107</v>
      </c>
      <c r="B9" s="5" t="s">
        <v>110</v>
      </c>
      <c r="C9" s="30">
        <v>2571</v>
      </c>
      <c r="D9" s="31">
        <v>5142</v>
      </c>
      <c r="E9" s="5" t="s">
        <v>120</v>
      </c>
      <c r="F9" s="36">
        <f t="shared" si="0"/>
        <v>6</v>
      </c>
    </row>
    <row r="10" spans="1:6" ht="18" thickBot="1" x14ac:dyDescent="0.45">
      <c r="A10" s="37"/>
      <c r="B10" s="38" t="s">
        <v>111</v>
      </c>
      <c r="C10" s="39">
        <v>1864</v>
      </c>
      <c r="D10" s="40">
        <v>4474</v>
      </c>
      <c r="E10" s="38" t="s">
        <v>120</v>
      </c>
      <c r="F10" s="41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B3" sqref="B3:B13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198</v>
      </c>
      <c r="C3" t="s">
        <v>199</v>
      </c>
      <c r="D3" t="s">
        <v>200</v>
      </c>
      <c r="E3" t="s">
        <v>201</v>
      </c>
      <c r="F3" t="s">
        <v>202</v>
      </c>
      <c r="G3" t="s">
        <v>203</v>
      </c>
      <c r="H3" t="s">
        <v>204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J3" sqref="J3:J11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IF(_xlfn.RANK.EQ(I3,$I$3:$I$11)&lt;=3,"국가대표",IF(_xlfn.RANK.EQ(I3,$I$3:$I$11)&lt;=6,"상비군",""))</f>
        <v>상비군</v>
      </c>
    </row>
    <row r="4" spans="1:10" x14ac:dyDescent="0.4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IF(_xlfn.RANK.EQ(I4,$I$3:$I$11)&lt;=3,"국가대표",IF(_xlfn.RANK.EQ(I4,$I$3:$I$11)&lt;=6,"상비군",""))</f>
        <v>국가대표</v>
      </c>
    </row>
    <row r="5" spans="1:10" x14ac:dyDescent="0.4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4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4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4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4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4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4">
      <c r="A11" s="19" t="s">
        <v>6</v>
      </c>
      <c r="B11" s="20"/>
      <c r="C11" s="20"/>
      <c r="D11" s="21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4">
      <c r="A12" s="4"/>
    </row>
    <row r="13" spans="1:10" x14ac:dyDescent="0.4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4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UPPER(LEFT(H15,3)&amp;"-"&amp;RIGHT(G15,2)&amp;"-"&amp;LEFT(I15,2))</f>
        <v>HIH-20-DA</v>
      </c>
    </row>
    <row r="16" spans="1:10" x14ac:dyDescent="0.4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UPPER(LEFT(H16,3)&amp;"-"&amp;RIGHT(G16,2)&amp;"-"&amp;LEFT(I16,2))</f>
        <v>IDE-24-NA</v>
      </c>
    </row>
    <row r="17" spans="1:10" x14ac:dyDescent="0.4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4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4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4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4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4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4">
      <c r="A23" s="9" t="s">
        <v>23</v>
      </c>
      <c r="B23" s="6">
        <f>TRUNC(SUMIF($C$15:$C$21,A23,$D$15:$D$21)/SUM($D$15:$D$21)*100)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4">
      <c r="A24" s="9" t="s">
        <v>24</v>
      </c>
      <c r="B24" s="6">
        <f>TRUNC(SUMIF($C$15:$C$21,A24,$D$15:$D$21)/SUM($D$15:$D$21)*100)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LSH-23-EN</v>
      </c>
    </row>
    <row r="26" spans="1:10" x14ac:dyDescent="0.4">
      <c r="A26" t="s">
        <v>36</v>
      </c>
      <c r="B26" s="7" t="s">
        <v>37</v>
      </c>
    </row>
    <row r="27" spans="1:10" x14ac:dyDescent="0.4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">
      <c r="A28" s="5" t="s">
        <v>39</v>
      </c>
      <c r="B28" s="5">
        <v>268</v>
      </c>
      <c r="C28" s="5">
        <f>ROUNDDOWN(B28*(1-VLOOKUP(B28,$E$29:$G$33,3)),1)</f>
        <v>246.5</v>
      </c>
      <c r="E28" s="22" t="s">
        <v>48</v>
      </c>
      <c r="F28" s="23"/>
      <c r="G28" s="5" t="s">
        <v>49</v>
      </c>
    </row>
    <row r="29" spans="1:10" x14ac:dyDescent="0.4">
      <c r="A29" s="5" t="s">
        <v>40</v>
      </c>
      <c r="B29" s="5">
        <v>135</v>
      </c>
      <c r="C29" s="5">
        <f t="shared" ref="C29:C36" si="3">ROUNDDOWN(B29*(1-VLOOKUP(B29,$E$29:$G$33,3)),1)</f>
        <v>128.19999999999999</v>
      </c>
      <c r="E29" s="12">
        <v>0</v>
      </c>
      <c r="F29" s="13">
        <v>100</v>
      </c>
      <c r="G29" s="14">
        <v>0.02</v>
      </c>
    </row>
    <row r="30" spans="1:10" x14ac:dyDescent="0.4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4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4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4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4">
      <c r="A34" s="5" t="s">
        <v>45</v>
      </c>
      <c r="B34" s="5">
        <v>409</v>
      </c>
      <c r="C34" s="5">
        <f t="shared" si="3"/>
        <v>347.6</v>
      </c>
    </row>
    <row r="35" spans="1:7" x14ac:dyDescent="0.4">
      <c r="A35" s="5" t="s">
        <v>46</v>
      </c>
      <c r="B35" s="5">
        <v>323</v>
      </c>
      <c r="C35" s="5">
        <f t="shared" si="3"/>
        <v>284.2</v>
      </c>
    </row>
    <row r="36" spans="1:7" x14ac:dyDescent="0.4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3" sqref="G3"/>
    </sheetView>
  </sheetViews>
  <sheetFormatPr defaultRowHeight="17.399999999999999" outlineLevelRow="3" x14ac:dyDescent="0.4"/>
  <cols>
    <col min="1" max="1" width="11.59765625" customWidth="1"/>
    <col min="2" max="2" width="10.3984375" bestFit="1" customWidth="1"/>
    <col min="7" max="7" width="11.69921875" bestFit="1" customWidth="1"/>
  </cols>
  <sheetData>
    <row r="1" spans="1:7" ht="21" x14ac:dyDescent="0.4">
      <c r="A1" s="25" t="s">
        <v>137</v>
      </c>
      <c r="B1" s="25"/>
      <c r="C1" s="25"/>
      <c r="D1" s="25"/>
      <c r="E1" s="25"/>
      <c r="F1" s="25"/>
      <c r="G1" s="25"/>
    </row>
    <row r="3" spans="1:7" x14ac:dyDescent="0.4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4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4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4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4">
      <c r="A7" s="27" t="s">
        <v>194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4">
      <c r="A8" s="27" t="s">
        <v>191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4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4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4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4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4">
      <c r="A13" s="27" t="s">
        <v>195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4">
      <c r="A14" s="27" t="s">
        <v>192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4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4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4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4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4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4">
      <c r="A20" s="28" t="s">
        <v>196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4">
      <c r="A21" s="28" t="s">
        <v>193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4">
      <c r="A22" s="28" t="s">
        <v>197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4">
      <c r="A23" s="28" t="s">
        <v>190</v>
      </c>
      <c r="B23" s="16"/>
      <c r="C23" s="17"/>
      <c r="D23" s="17"/>
      <c r="E23" s="17"/>
      <c r="F23" s="17"/>
      <c r="G23" s="17">
        <f>SUBTOTAL(4,G4:G19)</f>
        <v>98499800</v>
      </c>
    </row>
  </sheetData>
  <sortState ref="A4:G15">
    <sortCondition descending="1" ref="A4:A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2" sqref="F12:I14"/>
    </sheetView>
  </sheetViews>
  <sheetFormatPr defaultRowHeight="17.399999999999999" x14ac:dyDescent="0.4"/>
  <sheetData>
    <row r="1" spans="1:9" x14ac:dyDescent="0.4">
      <c r="A1" s="7" t="s">
        <v>122</v>
      </c>
      <c r="F1" s="7" t="s">
        <v>134</v>
      </c>
    </row>
    <row r="2" spans="1:9" x14ac:dyDescent="0.4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4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4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4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4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4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4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4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4">
      <c r="A11" s="7" t="s">
        <v>135</v>
      </c>
      <c r="F11" s="7" t="s">
        <v>136</v>
      </c>
    </row>
    <row r="12" spans="1:9" x14ac:dyDescent="0.4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4">
      <c r="A13" s="5" t="s">
        <v>124</v>
      </c>
      <c r="B13" s="15">
        <v>935</v>
      </c>
      <c r="C13" s="15">
        <v>2855</v>
      </c>
      <c r="D13" s="15">
        <v>2768</v>
      </c>
      <c r="F13" s="5" t="s">
        <v>188</v>
      </c>
      <c r="G13" s="26">
        <v>8283</v>
      </c>
      <c r="H13" s="26">
        <v>19699</v>
      </c>
      <c r="I13" s="26">
        <v>22999</v>
      </c>
    </row>
    <row r="14" spans="1:9" x14ac:dyDescent="0.4">
      <c r="A14" s="5" t="s">
        <v>125</v>
      </c>
      <c r="B14" s="15">
        <v>804</v>
      </c>
      <c r="C14" s="15">
        <v>1864</v>
      </c>
      <c r="D14" s="15">
        <v>2024</v>
      </c>
      <c r="F14" s="5" t="s">
        <v>189</v>
      </c>
      <c r="G14" s="26">
        <v>10159</v>
      </c>
      <c r="H14" s="26">
        <v>21450</v>
      </c>
      <c r="I14" s="26">
        <v>23531</v>
      </c>
    </row>
    <row r="15" spans="1:9" x14ac:dyDescent="0.4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4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4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4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4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"/>
  <sheetViews>
    <sheetView workbookViewId="0">
      <selection activeCell="H4" sqref="H4:H10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5" t="s">
        <v>162</v>
      </c>
      <c r="B1" s="25"/>
      <c r="C1" s="25"/>
      <c r="D1" s="25"/>
      <c r="E1" s="25"/>
      <c r="F1" s="25"/>
      <c r="G1" s="25"/>
      <c r="H1" s="25"/>
    </row>
    <row r="3" spans="1:8" x14ac:dyDescent="0.4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4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4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4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4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4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4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4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합계">
                <anchor moveWithCells="1" sizeWithCells="1">
                  <from>
                    <xdr:col>2</xdr:col>
                    <xdr:colOff>68580</xdr:colOff>
                    <xdr:row>11</xdr:row>
                    <xdr:rowOff>45720</xdr:rowOff>
                  </from>
                  <to>
                    <xdr:col>3</xdr:col>
                    <xdr:colOff>464820</xdr:colOff>
                    <xdr:row>12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J16" sqref="J16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5" t="s">
        <v>174</v>
      </c>
      <c r="B1" s="25"/>
      <c r="C1" s="25"/>
      <c r="D1" s="25"/>
      <c r="E1" s="25"/>
    </row>
    <row r="3" spans="1:5" x14ac:dyDescent="0.4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4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4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4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4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4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4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MOON</cp:lastModifiedBy>
  <dcterms:created xsi:type="dcterms:W3CDTF">2025-02-05T04:40:07Z</dcterms:created>
  <dcterms:modified xsi:type="dcterms:W3CDTF">2026-07-03T02:35:44Z</dcterms:modified>
</cp:coreProperties>
</file>