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e28a8457e37285/바탕 화면/길벗컴활2급통합/기출/"/>
    </mc:Choice>
  </mc:AlternateContent>
  <xr:revisionPtr revIDLastSave="3" documentId="13_ncr:1_{4FC4C8A6-B884-4B0F-9189-7F3B563AEDD5}" xr6:coauthVersionLast="47" xr6:coauthVersionMax="47" xr10:uidLastSave="{BD70EFE0-32DC-4E34-A906-6E83288B3E61}"/>
  <bookViews>
    <workbookView xWindow="-120" yWindow="-120" windowWidth="29040" windowHeight="15720" activeTab="5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24" i="4"/>
  <c r="J23" i="4"/>
  <c r="J22" i="4"/>
  <c r="J21" i="4"/>
  <c r="J20" i="4"/>
  <c r="J19" i="4"/>
  <c r="J18" i="4"/>
  <c r="J17" i="4"/>
  <c r="J16" i="4"/>
  <c r="J15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4" i="5"/>
  <c r="G8" i="5"/>
  <c r="G23" i="5" s="1"/>
  <c r="G15" i="5"/>
  <c r="G21" i="5" s="1"/>
  <c r="G4" i="5"/>
  <c r="G16" i="5"/>
  <c r="G17" i="5"/>
  <c r="G18" i="5"/>
  <c r="G10" i="5"/>
  <c r="G5" i="5"/>
  <c r="G11" i="5"/>
  <c r="G12" i="5"/>
  <c r="G19" i="5"/>
  <c r="G6" i="5"/>
  <c r="G9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<sst xmlns="http://schemas.openxmlformats.org/spreadsheetml/2006/main" count="290" uniqueCount="230">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</sst>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1-4539-99F2-85CB9660F3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1-4539-99F2-85CB9660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821200"/>
        <c:axId val="2010823280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201082328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0821200"/>
        <c:crosses val="max"/>
        <c:crossBetween val="between"/>
      </c:valAx>
      <c:catAx>
        <c:axId val="201082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823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I9" sqref="I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203</v>
      </c>
      <c r="B3" s="1" t="s">
        <v>209</v>
      </c>
      <c r="C3" s="1" t="s">
        <v>215</v>
      </c>
      <c r="D3" s="1" t="s">
        <v>216</v>
      </c>
      <c r="E3" s="1" t="s">
        <v>217</v>
      </c>
      <c r="F3" s="1" t="s">
        <v>218</v>
      </c>
    </row>
    <row r="4" spans="1:6" x14ac:dyDescent="0.3">
      <c r="A4" s="1" t="s">
        <v>204</v>
      </c>
      <c r="B4" s="1" t="s">
        <v>210</v>
      </c>
      <c r="C4" s="2">
        <v>45354</v>
      </c>
      <c r="D4" s="1" t="s">
        <v>219</v>
      </c>
      <c r="E4" s="1" t="s">
        <v>224</v>
      </c>
      <c r="F4" s="3">
        <v>240000</v>
      </c>
    </row>
    <row r="5" spans="1:6" x14ac:dyDescent="0.3">
      <c r="A5" s="1" t="s">
        <v>205</v>
      </c>
      <c r="B5" s="1" t="s">
        <v>211</v>
      </c>
      <c r="C5" s="2">
        <v>45359</v>
      </c>
      <c r="D5" s="1" t="s">
        <v>220</v>
      </c>
      <c r="E5" s="1" t="s">
        <v>225</v>
      </c>
      <c r="F5" s="3">
        <v>150000</v>
      </c>
    </row>
    <row r="6" spans="1:6" x14ac:dyDescent="0.3">
      <c r="A6" s="1" t="s">
        <v>206</v>
      </c>
      <c r="B6" s="1" t="s">
        <v>212</v>
      </c>
      <c r="C6" s="2">
        <v>45362</v>
      </c>
      <c r="D6" s="1" t="s">
        <v>221</v>
      </c>
      <c r="E6" s="1" t="s">
        <v>226</v>
      </c>
      <c r="F6" s="3">
        <v>180000</v>
      </c>
    </row>
    <row r="7" spans="1:6" x14ac:dyDescent="0.3">
      <c r="A7" s="1" t="s">
        <v>207</v>
      </c>
      <c r="B7" s="1" t="s">
        <v>213</v>
      </c>
      <c r="C7" s="2">
        <v>45366</v>
      </c>
      <c r="D7" s="1" t="s">
        <v>222</v>
      </c>
      <c r="E7" s="1" t="s">
        <v>227</v>
      </c>
      <c r="F7" s="3">
        <v>300000</v>
      </c>
    </row>
    <row r="8" spans="1:6" x14ac:dyDescent="0.3">
      <c r="A8" s="1" t="s">
        <v>208</v>
      </c>
      <c r="B8" s="1" t="s">
        <v>214</v>
      </c>
      <c r="C8" s="2">
        <v>45373</v>
      </c>
      <c r="D8" s="1" t="s">
        <v>223</v>
      </c>
      <c r="E8" s="1" t="s">
        <v>225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9" t="s">
        <v>101</v>
      </c>
      <c r="B1" s="19"/>
      <c r="C1" s="19"/>
      <c r="D1" s="19"/>
      <c r="E1" s="19"/>
      <c r="F1" s="19"/>
    </row>
    <row r="2" spans="1:6" ht="17.25" thickBot="1" x14ac:dyDescent="0.35"/>
    <row r="3" spans="1:6" x14ac:dyDescent="0.3">
      <c r="A3" s="22" t="s">
        <v>102</v>
      </c>
      <c r="B3" s="23" t="s">
        <v>105</v>
      </c>
      <c r="C3" s="23" t="s">
        <v>116</v>
      </c>
      <c r="D3" s="23" t="s">
        <v>115</v>
      </c>
      <c r="E3" s="23" t="s">
        <v>114</v>
      </c>
      <c r="F3" s="24" t="s">
        <v>117</v>
      </c>
    </row>
    <row r="4" spans="1:6" x14ac:dyDescent="0.3">
      <c r="A4" s="33" t="s">
        <v>103</v>
      </c>
      <c r="B4" s="5" t="s">
        <v>108</v>
      </c>
      <c r="C4" s="20">
        <v>1532</v>
      </c>
      <c r="D4" s="21">
        <v>22980</v>
      </c>
      <c r="E4" s="5" t="s">
        <v>118</v>
      </c>
      <c r="F4" s="25">
        <f>_xlfn.RANK.EQ(D4,$D$4:$D$10)</f>
        <v>3</v>
      </c>
    </row>
    <row r="5" spans="1:6" x14ac:dyDescent="0.3">
      <c r="A5" s="33"/>
      <c r="B5" s="5" t="s">
        <v>109</v>
      </c>
      <c r="C5" s="20">
        <v>2415</v>
      </c>
      <c r="D5" s="21">
        <v>39848</v>
      </c>
      <c r="E5" s="5" t="s">
        <v>118</v>
      </c>
      <c r="F5" s="25">
        <f t="shared" ref="F5:F10" si="0">_xlfn.RANK.EQ(D5,$D$4:$D$10)</f>
        <v>1</v>
      </c>
    </row>
    <row r="6" spans="1:6" x14ac:dyDescent="0.3">
      <c r="A6" s="33"/>
      <c r="B6" s="5" t="s">
        <v>106</v>
      </c>
      <c r="C6" s="20">
        <v>1988</v>
      </c>
      <c r="D6" s="21">
        <v>33796</v>
      </c>
      <c r="E6" s="5" t="s">
        <v>118</v>
      </c>
      <c r="F6" s="25">
        <f t="shared" si="0"/>
        <v>2</v>
      </c>
    </row>
    <row r="7" spans="1:6" x14ac:dyDescent="0.3">
      <c r="A7" s="33" t="s">
        <v>104</v>
      </c>
      <c r="B7" s="5" t="s">
        <v>112</v>
      </c>
      <c r="C7" s="20">
        <v>1679</v>
      </c>
      <c r="D7" s="21">
        <v>6044</v>
      </c>
      <c r="E7" s="5" t="s">
        <v>119</v>
      </c>
      <c r="F7" s="25">
        <f t="shared" si="0"/>
        <v>5</v>
      </c>
    </row>
    <row r="8" spans="1:6" x14ac:dyDescent="0.3">
      <c r="A8" s="33"/>
      <c r="B8" s="5" t="s">
        <v>113</v>
      </c>
      <c r="C8" s="20">
        <v>2376</v>
      </c>
      <c r="D8" s="21">
        <v>9029</v>
      </c>
      <c r="E8" s="5" t="s">
        <v>119</v>
      </c>
      <c r="F8" s="25">
        <f t="shared" si="0"/>
        <v>4</v>
      </c>
    </row>
    <row r="9" spans="1:6" x14ac:dyDescent="0.3">
      <c r="A9" s="33" t="s">
        <v>107</v>
      </c>
      <c r="B9" s="5" t="s">
        <v>110</v>
      </c>
      <c r="C9" s="20">
        <v>2571</v>
      </c>
      <c r="D9" s="21">
        <v>5142</v>
      </c>
      <c r="E9" s="5" t="s">
        <v>120</v>
      </c>
      <c r="F9" s="25">
        <f t="shared" si="0"/>
        <v>6</v>
      </c>
    </row>
    <row r="10" spans="1:6" ht="17.25" thickBot="1" x14ac:dyDescent="0.35">
      <c r="A10" s="34"/>
      <c r="B10" s="26" t="s">
        <v>111</v>
      </c>
      <c r="C10" s="27">
        <v>1864</v>
      </c>
      <c r="D10" s="28">
        <v>4474</v>
      </c>
      <c r="E10" s="26" t="s">
        <v>120</v>
      </c>
      <c r="F10" s="29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J10" sqref="J10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4" workbookViewId="0">
      <selection activeCell="C28" sqref="C28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IF(_xlfn.RANK.EQ(I3,$I$3:$I$11,0)&lt;=3,"국가대표",IF(_xlfn.RANK.EQ(I3,$I$3:$I$11,0)&lt;=6,"상비군",""))</f>
        <v>상비군</v>
      </c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IF(_xlfn.RANK.EQ(I4,$I$3:$I$11,0)&lt;=3,"국가대표",IF(_xlfn.RANK.EQ(I4,$I$3:$I$11,0)&lt;=6,"상비군",""))</f>
        <v>국가대표</v>
      </c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3">
      <c r="A11" s="35" t="s">
        <v>6</v>
      </c>
      <c r="B11" s="36"/>
      <c r="C11" s="36"/>
      <c r="D11" s="37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3">
      <c r="A12" s="4"/>
    </row>
    <row r="13" spans="1:10" x14ac:dyDescent="0.3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UPPER(LEFT(H15,3)&amp;"-"&amp;RIGHT(G15,2)&amp;"-"&amp;LEFT(I15,2))</f>
        <v>HIH-20-DA</v>
      </c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UPPER(LEFT(H16,3)&amp;"-"&amp;RIGHT(G16,2)&amp;"-"&amp;LEFT(I16,2))</f>
        <v>IDE-24-NA</v>
      </c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3">
      <c r="A23" s="9" t="s">
        <v>23</v>
      </c>
      <c r="B23" s="6"/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3">
      <c r="A24" s="9" t="s">
        <v>24</v>
      </c>
      <c r="B24" s="6"/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40" t="s">
        <v>51</v>
      </c>
      <c r="F27" s="40"/>
      <c r="G27" s="40"/>
    </row>
    <row r="28" spans="1:10" x14ac:dyDescent="0.3">
      <c r="A28" s="5" t="s">
        <v>39</v>
      </c>
      <c r="B28" s="5">
        <v>268</v>
      </c>
      <c r="C28" s="5">
        <f>(ROUNDDOWN(B28 * (1 - (VLOOKUP(B28,$E$28:$G$33,3,TRUE))),1))</f>
        <v>246.5</v>
      </c>
      <c r="E28" s="38" t="s">
        <v>48</v>
      </c>
      <c r="F28" s="39"/>
      <c r="G28" s="5" t="s">
        <v>49</v>
      </c>
    </row>
    <row r="29" spans="1:10" x14ac:dyDescent="0.3">
      <c r="A29" s="5" t="s">
        <v>40</v>
      </c>
      <c r="B29" s="5">
        <v>135</v>
      </c>
      <c r="C29" s="5">
        <f t="shared" ref="C29:C36" si="3">(ROUNDDOWN(B29 * (1 - (VLOOKUP(B29,$E$28:$G$33,3,TRUE))),1))</f>
        <v>128.19999999999999</v>
      </c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>
        <f t="shared" si="3"/>
        <v>347.6</v>
      </c>
    </row>
    <row r="35" spans="1:7" x14ac:dyDescent="0.3">
      <c r="A35" s="5" t="s">
        <v>46</v>
      </c>
      <c r="B35" s="5">
        <v>323</v>
      </c>
      <c r="C35" s="5">
        <f t="shared" si="3"/>
        <v>284.2</v>
      </c>
    </row>
    <row r="36" spans="1:7" x14ac:dyDescent="0.3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E8" sqref="E8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41" t="s">
        <v>137</v>
      </c>
      <c r="B1" s="41"/>
      <c r="C1" s="41"/>
      <c r="D1" s="41"/>
      <c r="E1" s="41"/>
      <c r="F1" s="41"/>
      <c r="G1" s="41"/>
    </row>
    <row r="3" spans="1:7" x14ac:dyDescent="0.3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3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3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3">
      <c r="A7" s="30" t="s">
        <v>199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3">
      <c r="A8" s="30" t="s">
        <v>195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3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3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3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3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3">
      <c r="A13" s="31" t="s">
        <v>200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3">
      <c r="A14" s="31" t="s">
        <v>196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3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3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3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3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3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3">
      <c r="A20" s="32" t="s">
        <v>201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3">
      <c r="A21" s="32" t="s">
        <v>197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3">
      <c r="A22" s="32" t="s">
        <v>202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3">
      <c r="A23" s="32" t="s">
        <v>198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tabSelected="1" workbookViewId="0">
      <selection activeCell="K14" sqref="K14"/>
    </sheetView>
  </sheetViews>
  <sheetFormatPr defaultRowHeight="16.5" x14ac:dyDescent="0.3"/>
  <sheetData>
    <row r="1" spans="1:9" x14ac:dyDescent="0.3">
      <c r="A1" s="7" t="s">
        <v>122</v>
      </c>
      <c r="F1" s="7" t="s">
        <v>134</v>
      </c>
    </row>
    <row r="2" spans="1:9" x14ac:dyDescent="0.3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3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135</v>
      </c>
      <c r="F11" s="7" t="s">
        <v>136</v>
      </c>
    </row>
    <row r="12" spans="1:9" x14ac:dyDescent="0.3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3">
      <c r="A13" s="5" t="s">
        <v>124</v>
      </c>
      <c r="B13" s="15">
        <v>935</v>
      </c>
      <c r="C13" s="15">
        <v>2855</v>
      </c>
      <c r="D13" s="15">
        <v>2768</v>
      </c>
      <c r="F13" s="5" t="s">
        <v>228</v>
      </c>
      <c r="G13" s="42">
        <v>8283</v>
      </c>
      <c r="H13" s="42">
        <v>19699</v>
      </c>
      <c r="I13" s="42">
        <v>22999</v>
      </c>
    </row>
    <row r="14" spans="1:9" x14ac:dyDescent="0.3">
      <c r="A14" s="5" t="s">
        <v>125</v>
      </c>
      <c r="B14" s="15">
        <v>804</v>
      </c>
      <c r="C14" s="15">
        <v>1864</v>
      </c>
      <c r="D14" s="15">
        <v>2024</v>
      </c>
      <c r="F14" s="5" t="s">
        <v>229</v>
      </c>
      <c r="G14" s="42">
        <v>10159</v>
      </c>
      <c r="H14" s="42">
        <v>21450</v>
      </c>
      <c r="I14" s="42">
        <v>23531</v>
      </c>
    </row>
    <row r="15" spans="1:9" x14ac:dyDescent="0.3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4" sqref="I14"/>
    </sheetView>
  </sheetViews>
  <sheetFormatPr defaultRowHeight="16.5" x14ac:dyDescent="0.3"/>
  <cols>
    <col min="2" max="7" width="7.125" customWidth="1"/>
  </cols>
  <sheetData>
    <row r="1" spans="1:8" ht="20.25" x14ac:dyDescent="0.3">
      <c r="A1" s="41" t="s">
        <v>162</v>
      </c>
      <c r="B1" s="41"/>
      <c r="C1" s="41"/>
      <c r="D1" s="41"/>
      <c r="E1" s="41"/>
      <c r="F1" s="41"/>
      <c r="G1" s="41"/>
      <c r="H1" s="41"/>
    </row>
    <row r="3" spans="1:8" x14ac:dyDescent="0.3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3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3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3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3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3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3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3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L17" sqref="L17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41" t="s">
        <v>174</v>
      </c>
      <c r="B1" s="41"/>
      <c r="C1" s="41"/>
      <c r="D1" s="41"/>
      <c r="E1" s="41"/>
    </row>
    <row r="3" spans="1:5" x14ac:dyDescent="0.3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3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수겸 김</cp:lastModifiedBy>
  <dcterms:created xsi:type="dcterms:W3CDTF">2025-02-05T04:40:07Z</dcterms:created>
  <dcterms:modified xsi:type="dcterms:W3CDTF">2026-07-09T08:57:39Z</dcterms:modified>
</cp:coreProperties>
</file>