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com\OneDrive\바탕 화면\"/>
    </mc:Choice>
  </mc:AlternateContent>
  <xr:revisionPtr revIDLastSave="0" documentId="8_{AA8A8C20-467B-4CC8-9B0B-AE89F5658BFD}" xr6:coauthVersionLast="47" xr6:coauthVersionMax="47" xr10:uidLastSave="{00000000-0000-0000-0000-000000000000}"/>
  <bookViews>
    <workbookView xWindow="-98" yWindow="-98" windowWidth="24196" windowHeight="14476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<sst xmlns="http://schemas.openxmlformats.org/spreadsheetml/2006/main" count="290" uniqueCount="230">
  <si>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</si>
  <si>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</si>
  <si>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</si>
  <si>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</si>
  <si>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</si>
  <si>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</si>
  <si>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</si>
  <si>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</si>
  <si>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</si>
  <si>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</si>
  <si>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</si>
  <si>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</si>
  <si>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</si>
  <si>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</si>
  <si>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</si>
  <si>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</si>
  <si>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</si>
  <si>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</si>
  <si>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</si>
  <si>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</si>
  <si>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</si>
  <si>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</si>
  <si>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</si>
  <si>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</si>
  <si>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</si>
  <si>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</si>
  <si>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</si>
  <si>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</si>
  <si>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</si>
  <si>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</si>
  <si>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</si>
  <si>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</si>
  <si>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</si>
  <si>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</si>
  <si>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</si>
  <si>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</si>
  <si>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</si>
  <si>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</si>
  <si>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</si>
  <si>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</si>
  <si>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</si>
  <si>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</si>
  <si>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</si>
  <si>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</si>
  <si>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</si>
  <si>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</si>
  <si>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</si>
  <si>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</si>
  <si>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</si>
  <si>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</si>
  <si>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</si>
  <si>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</si>
  <si>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</si>
  <si>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</si>
  <si>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</si>
  <si>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</si>
  <si>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</si>
  <si>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</si>
  <si>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</si>
  <si>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</si>
  <si>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</si>
  <si>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</si>
  <si>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</si>
  <si>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</si>
  <si>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</si>
  <si>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</si>
  <si>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</si>
  <si>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</si>
  <si>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</si>
  <si>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</si>
  <si>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</si>
  <si>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</si>
  <si>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</si>
  <si>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</si>
  <si>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</si>
  <si>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</si>
  <si>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</si>
  <si>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</si>
  <si>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</si>
  <si>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</si>
  <si>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</si>
  <si>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</si>
  <si>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</si>
  <si>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</si>
  <si>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</si>
  <si>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</si>
  <si>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</si>
  <si>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</si>
  <si>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</si>
  <si>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</si>
  <si>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</si>
  <si>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</si>
  <si>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</si>
  <si>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</si>
  <si>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</si>
  <si>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</si>
  <si>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</si>
  <si>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</si>
  <si>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</si>
  <si>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</si>
  <si>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</si>
  <si>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</si>
  <si>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</si>
  <si>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</si>
  <si>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</si>
  <si>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</si>
  <si>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</si>
  <si>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</si>
  <si>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</si>
  <si>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</si>
  <si>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</si>
  <si>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</si>
  <si>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</si>
  <si>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</si>
  <si>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</si>
  <si>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</si>
  <si>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</si>
  <si>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</si>
  <si>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</si>
  <si>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</si>
  <si>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</si>
  <si>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</si>
  <si>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</si>
  <si>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</si>
  <si>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</si>
  <si>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</si>
  <si>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</si>
  <si>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</si>
  <si>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</si>
  <si>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</si>
  <si>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</si>
  <si>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</si>
  <si>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</si>
  <si>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</si>
  <si>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</si>
  <si>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</si>
  <si>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</si>
  <si>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</si>
  <si>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</si>
  <si>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</si>
  <si>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</si>
  <si>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</si>
  <si>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</si>
  <si>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</si>
  <si>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</si>
  <si>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</si>
  <si>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</si>
  <si>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</si>
  <si>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</si>
  <si>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</si>
  <si>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</si>
  <si>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</si>
  <si>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</si>
  <si>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</si>
  <si>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</si>
  <si>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</si>
  <si>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</si>
  <si>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</si>
  <si>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</si>
  <si>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</si>
  <si>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</si>
  <si>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</si>
  <si>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</si>
  <si>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</si>
  <si>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</si>
  <si>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</si>
  <si>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</si>
  <si>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</si>
  <si>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</si>
  <si>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</si>
  <si>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</si>
  <si>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</si>
  <si>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</si>
  <si>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</si>
  <si>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</si>
  <si>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</si>
  <si>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</si>
  <si>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</si>
  <si>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</si>
  <si>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</si>
  <si>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</si>
  <si>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</si>
  <si>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</si>
  <si>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</si>
  <si>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</si>
  <si>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목표</t>
  </si>
  <si>
    <t>실적</t>
  </si>
  <si>
    <t>실적총액</t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</si>
  <si>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</si>
  <si>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</si>
  <si>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</si>
  <si>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</si>
  <si>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</si>
  <si>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</si>
  <si>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</si>
  <si>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</si>
  <si>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</si>
  <si>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</si>
  <si>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</si>
  <si>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</si>
  <si>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</si>
  <si>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</si>
  <si>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</si>
  <si>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</si>
  <si>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</si>
  <si>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</si>
  <si>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</si>
  <si>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</si>
  <si>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</si>
  <si>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</si>
  <si>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</si>
  <si>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</si>
  <si>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</si>
  <si>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</si>
  <si>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</si>
  <si>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</si>
  <si>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</si>
  <si>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</si>
  <si>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</si>
  <si>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</si>
  <si>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</si>
  <si>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</si>
  <si>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</si>
  <si>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</si>
  <si>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</si>
  <si>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</si>
  <si>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</si>
  <si>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</si>
  <si>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*항구</t>
    <phoneticPr fontId="1" type="noConversion"/>
  </si>
  <si>
    <t>*공항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</si>
</sst>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3" fontId="0" fillId="0" borderId="1" xfId="2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3" fontId="0" fillId="0" borderId="12" xfId="2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쉼표" xfId="2" builtinId="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24408531144286"/>
                      <c:h val="0.139304818304539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82F-4955-9B69-0DEC040227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646319"/>
        <c:axId val="1600649679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60064967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0646319"/>
        <c:crosses val="max"/>
        <c:crossBetween val="between"/>
      </c:valAx>
      <c:catAx>
        <c:axId val="16006463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064967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67B64F8E-06EF-18FA-5FFA-1E998305EB8A}"/>
            </a:ext>
          </a:extLst>
        </xdr:cNvPr>
        <xdr:cNvSpPr/>
      </xdr:nvSpPr>
      <xdr:spPr>
        <a:xfrm>
          <a:off x="2300288" y="2405063"/>
          <a:ext cx="1076325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D4" sqref="D4"/>
    </sheetView>
  </sheetViews>
  <sheetFormatPr defaultRowHeight="16.899999999999999" x14ac:dyDescent="0.6"/>
  <cols>
    <col min="3" max="3" width="10.75" bestFit="1" customWidth="1"/>
    <col min="4" max="4" width="11.0625" bestFit="1" customWidth="1"/>
    <col min="6" max="6" width="9.0625" bestFit="1" customWidth="1"/>
  </cols>
  <sheetData>
    <row r="1" spans="1:6" x14ac:dyDescent="0.6">
      <c r="A1" t="s">
        <v>0</v>
      </c>
    </row>
    <row r="3" spans="1:6" x14ac:dyDescent="0.6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6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6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6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6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6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tabSelected="1" workbookViewId="0">
      <selection activeCell="D25" sqref="D25"/>
    </sheetView>
  </sheetViews>
  <sheetFormatPr defaultRowHeight="16.899999999999999" x14ac:dyDescent="0.6"/>
  <cols>
    <col min="1" max="1" width="10.4375" bestFit="1" customWidth="1"/>
    <col min="2" max="2" width="12.3125" bestFit="1" customWidth="1"/>
    <col min="3" max="3" width="9.25" bestFit="1" customWidth="1"/>
    <col min="4" max="4" width="10" bestFit="1" customWidth="1"/>
  </cols>
  <sheetData>
    <row r="1" spans="1:6" ht="20.25" x14ac:dyDescent="0.6">
      <c r="A1" s="23" t="s">
        <v>101</v>
      </c>
      <c r="B1" s="23"/>
      <c r="C1" s="23"/>
      <c r="D1" s="23"/>
      <c r="E1" s="23"/>
      <c r="F1" s="23"/>
    </row>
    <row r="2" spans="1:6" ht="17.25" thickBot="1" x14ac:dyDescent="0.65"/>
    <row r="3" spans="1:6" x14ac:dyDescent="0.6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6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6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6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6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6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6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25" thickBot="1" x14ac:dyDescent="0.6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6.899999999999999" x14ac:dyDescent="0.6"/>
  <cols>
    <col min="1" max="1" width="3.5625" customWidth="1"/>
  </cols>
  <sheetData>
    <row r="1" spans="2:8" x14ac:dyDescent="0.6">
      <c r="B1" t="s">
        <v>121</v>
      </c>
    </row>
    <row r="3" spans="2:8" x14ac:dyDescent="0.6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6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6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6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6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6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6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6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6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6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6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13" workbookViewId="0">
      <selection activeCell="C28" sqref="C28:C36"/>
    </sheetView>
  </sheetViews>
  <sheetFormatPr defaultRowHeight="16.899999999999999" x14ac:dyDescent="0.6"/>
  <cols>
    <col min="1" max="1" width="10.4375" bestFit="1" customWidth="1"/>
    <col min="8" max="8" width="8.6875" customWidth="1"/>
    <col min="10" max="10" width="10.4375" bestFit="1" customWidth="1"/>
  </cols>
  <sheetData>
    <row r="1" spans="1:10" x14ac:dyDescent="0.6">
      <c r="A1" t="s">
        <v>1</v>
      </c>
      <c r="B1" s="5" t="s">
        <v>7</v>
      </c>
      <c r="G1" t="s">
        <v>17</v>
      </c>
      <c r="H1" s="5" t="s">
        <v>52</v>
      </c>
    </row>
    <row r="2" spans="1:10" x14ac:dyDescent="0.6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6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IF(_xlfn.RANK.EQ(I3,$I$3:$I$11)&lt;=3,"국가대표",IF(_xlfn.RANK.EQ(I3,$I$3:$I$11)&lt;=6,"상비군",""))</f>
        <v>상비군</v>
      </c>
    </row>
    <row r="4" spans="1:10" x14ac:dyDescent="0.6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IF(_xlfn.RANK.EQ(I4,$I$3:$I$11)&lt;=3,"국가대표",IF(_xlfn.RANK.EQ(I4,$I$3:$I$11)&lt;=6,"상비군",""))</f>
        <v>국가대표</v>
      </c>
    </row>
    <row r="5" spans="1:10" x14ac:dyDescent="0.6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6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6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6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6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6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6">
      <c r="A11" s="17" t="s">
        <v>6</v>
      </c>
      <c r="B11" s="18"/>
      <c r="C11" s="18"/>
      <c r="D11" s="19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6">
      <c r="A13" t="s">
        <v>18</v>
      </c>
      <c r="B13" s="5" t="s">
        <v>184</v>
      </c>
      <c r="F13" t="s">
        <v>35</v>
      </c>
      <c r="G13" s="5" t="s">
        <v>65</v>
      </c>
    </row>
    <row r="14" spans="1:10" x14ac:dyDescent="0.6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6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6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6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6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6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6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6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6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6">
      <c r="A23" s="7" t="s">
        <v>23</v>
      </c>
      <c r="B23" s="4">
        <f ca="1">TRUNC(SUMIF(C14:D21,"카드",D15:D21)/SUM(D15:D21)*100)</f>
        <v>54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6">
      <c r="A24" s="7" t="s">
        <v>24</v>
      </c>
      <c r="B24" s="4">
        <f ca="1">TRUNC(SUMIF(C15:D22,"현금",D16:D22)/SUM(D16:D22)*100)</f>
        <v>36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6">
      <c r="A26" t="s">
        <v>36</v>
      </c>
      <c r="B26" s="5" t="s">
        <v>37</v>
      </c>
    </row>
    <row r="27" spans="1:10" x14ac:dyDescent="0.6">
      <c r="A27" s="4" t="s">
        <v>38</v>
      </c>
      <c r="B27" s="4" t="s">
        <v>48</v>
      </c>
      <c r="C27" s="7" t="s">
        <v>50</v>
      </c>
      <c r="E27" s="22" t="s">
        <v>51</v>
      </c>
      <c r="F27" s="22"/>
      <c r="G27" s="22"/>
    </row>
    <row r="28" spans="1:10" x14ac:dyDescent="0.6">
      <c r="A28" s="4" t="s">
        <v>39</v>
      </c>
      <c r="B28" s="4">
        <v>268</v>
      </c>
      <c r="C28" s="4">
        <f>ROUNDDOWN(B28*(1-(VLOOKUP(B28,$E$29:$G$33,3,TRUE))),1)</f>
        <v>246.5</v>
      </c>
      <c r="E28" s="20" t="s">
        <v>48</v>
      </c>
      <c r="F28" s="21"/>
      <c r="G28" s="4" t="s">
        <v>49</v>
      </c>
    </row>
    <row r="29" spans="1:10" x14ac:dyDescent="0.6">
      <c r="A29" s="4" t="s">
        <v>40</v>
      </c>
      <c r="B29" s="4">
        <v>135</v>
      </c>
      <c r="C29" s="4">
        <f t="shared" ref="C29:C36" si="3">ROUNDDOWN(B29*(1-(VLOOKUP(B29,$E$29:$G$33,3,TRUE))),1)</f>
        <v>128.19999999999999</v>
      </c>
      <c r="E29" s="10">
        <v>0</v>
      </c>
      <c r="F29" s="11">
        <v>100</v>
      </c>
      <c r="G29" s="12">
        <v>0.02</v>
      </c>
    </row>
    <row r="30" spans="1:10" x14ac:dyDescent="0.6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6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6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6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6">
      <c r="A34" s="4" t="s">
        <v>45</v>
      </c>
      <c r="B34" s="4">
        <v>409</v>
      </c>
      <c r="C34" s="4">
        <f t="shared" si="3"/>
        <v>347.6</v>
      </c>
    </row>
    <row r="35" spans="1:7" x14ac:dyDescent="0.6">
      <c r="A35" s="4" t="s">
        <v>46</v>
      </c>
      <c r="B35" s="4">
        <v>323</v>
      </c>
      <c r="C35" s="4">
        <f t="shared" si="3"/>
        <v>284.2</v>
      </c>
    </row>
    <row r="36" spans="1:7" x14ac:dyDescent="0.6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K19" sqref="K19"/>
    </sheetView>
  </sheetViews>
  <sheetFormatPr defaultRowHeight="16.899999999999999" outlineLevelRow="3" x14ac:dyDescent="0.6"/>
  <cols>
    <col min="2" max="2" width="10.4375" bestFit="1" customWidth="1"/>
    <col min="7" max="7" width="11.6875" bestFit="1" customWidth="1"/>
  </cols>
  <sheetData>
    <row r="1" spans="1:7" ht="20.65" x14ac:dyDescent="0.6">
      <c r="A1" s="16" t="s">
        <v>137</v>
      </c>
      <c r="B1" s="16"/>
      <c r="C1" s="16"/>
      <c r="D1" s="16"/>
      <c r="E1" s="16"/>
      <c r="F1" s="16"/>
      <c r="G1" s="16"/>
    </row>
    <row r="3" spans="1:7" x14ac:dyDescent="0.6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6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6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6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6">
      <c r="A7" s="3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6">
      <c r="A8" s="3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6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6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6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6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6">
      <c r="A13" s="3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6">
      <c r="A14" s="3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6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6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6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6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6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6">
      <c r="A20" s="38" t="s">
        <v>226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6">
      <c r="A21" s="38" t="s">
        <v>222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6">
      <c r="A22" s="38" t="s">
        <v>227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6">
      <c r="A23" s="38" t="s">
        <v>223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N18" sqref="N18"/>
    </sheetView>
  </sheetViews>
  <sheetFormatPr defaultRowHeight="16.899999999999999" x14ac:dyDescent="0.6"/>
  <sheetData>
    <row r="1" spans="1:9" x14ac:dyDescent="0.6">
      <c r="A1" s="5" t="s">
        <v>122</v>
      </c>
      <c r="F1" s="5" t="s">
        <v>134</v>
      </c>
    </row>
    <row r="2" spans="1:9" x14ac:dyDescent="0.6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6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6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6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6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6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6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6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6">
      <c r="A11" s="5" t="s">
        <v>135</v>
      </c>
      <c r="F11" s="5" t="s">
        <v>136</v>
      </c>
    </row>
    <row r="12" spans="1:9" x14ac:dyDescent="0.6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6">
      <c r="A13" s="4" t="s">
        <v>124</v>
      </c>
      <c r="B13" s="13">
        <v>935</v>
      </c>
      <c r="C13" s="13">
        <v>2855</v>
      </c>
      <c r="D13" s="13">
        <v>2768</v>
      </c>
      <c r="F13" s="4" t="s">
        <v>229</v>
      </c>
      <c r="G13" s="39">
        <v>8283</v>
      </c>
      <c r="H13" s="39">
        <v>19699</v>
      </c>
      <c r="I13" s="39">
        <v>22999</v>
      </c>
    </row>
    <row r="14" spans="1:9" x14ac:dyDescent="0.6">
      <c r="A14" s="4" t="s">
        <v>125</v>
      </c>
      <c r="B14" s="13">
        <v>804</v>
      </c>
      <c r="C14" s="13">
        <v>1864</v>
      </c>
      <c r="D14" s="13">
        <v>2024</v>
      </c>
      <c r="F14" s="4" t="s">
        <v>228</v>
      </c>
      <c r="G14" s="39">
        <v>10159</v>
      </c>
      <c r="H14" s="39">
        <v>21450</v>
      </c>
      <c r="I14" s="39">
        <v>23531</v>
      </c>
    </row>
    <row r="15" spans="1:9" x14ac:dyDescent="0.6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6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6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6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6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H15" sqref="H15"/>
    </sheetView>
  </sheetViews>
  <sheetFormatPr defaultRowHeight="16.899999999999999" x14ac:dyDescent="0.6"/>
  <cols>
    <col min="2" max="7" width="7.0625" customWidth="1"/>
  </cols>
  <sheetData>
    <row r="1" spans="1:8" ht="20.65" x14ac:dyDescent="0.6">
      <c r="A1" s="16" t="s">
        <v>162</v>
      </c>
      <c r="B1" s="16"/>
      <c r="C1" s="16"/>
      <c r="D1" s="16"/>
      <c r="E1" s="16"/>
      <c r="F1" s="16"/>
      <c r="G1" s="16"/>
      <c r="H1" s="16"/>
    </row>
    <row r="3" spans="1:8" x14ac:dyDescent="0.6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6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6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6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6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6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6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6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O23" sqref="O23"/>
    </sheetView>
  </sheetViews>
  <sheetFormatPr defaultRowHeight="16.899999999999999" x14ac:dyDescent="0.6"/>
  <cols>
    <col min="5" max="5" width="9.8125" bestFit="1" customWidth="1"/>
  </cols>
  <sheetData>
    <row r="1" spans="1:5" ht="20.65" x14ac:dyDescent="0.6">
      <c r="A1" s="16" t="s">
        <v>174</v>
      </c>
      <c r="B1" s="16"/>
      <c r="C1" s="16"/>
      <c r="D1" s="16"/>
      <c r="E1" s="16"/>
    </row>
    <row r="3" spans="1:5" x14ac:dyDescent="0.6">
      <c r="A3" s="4" t="s">
        <v>175</v>
      </c>
      <c r="B3" s="4" t="s">
        <v>176</v>
      </c>
      <c r="C3" s="4" t="s">
        <v>185</v>
      </c>
      <c r="D3" s="4" t="s">
        <v>186</v>
      </c>
      <c r="E3" s="4" t="s">
        <v>187</v>
      </c>
    </row>
    <row r="4" spans="1:5" x14ac:dyDescent="0.6">
      <c r="A4" s="4" t="s">
        <v>179</v>
      </c>
      <c r="B4" s="4" t="s">
        <v>177</v>
      </c>
      <c r="C4" s="15">
        <v>5100</v>
      </c>
      <c r="D4" s="15">
        <v>5300</v>
      </c>
      <c r="E4" s="15">
        <v>795000</v>
      </c>
    </row>
    <row r="5" spans="1:5" x14ac:dyDescent="0.6">
      <c r="A5" s="4" t="s">
        <v>180</v>
      </c>
      <c r="B5" s="4" t="s">
        <v>178</v>
      </c>
      <c r="C5" s="15">
        <v>5500</v>
      </c>
      <c r="D5" s="15">
        <v>5250</v>
      </c>
      <c r="E5" s="15">
        <v>788000</v>
      </c>
    </row>
    <row r="6" spans="1:5" x14ac:dyDescent="0.6">
      <c r="A6" s="4" t="s">
        <v>181</v>
      </c>
      <c r="B6" s="4" t="s">
        <v>177</v>
      </c>
      <c r="C6" s="15">
        <v>4300</v>
      </c>
      <c r="D6" s="15">
        <v>4200</v>
      </c>
      <c r="E6" s="15">
        <v>630000</v>
      </c>
    </row>
    <row r="7" spans="1:5" x14ac:dyDescent="0.6">
      <c r="A7" s="4" t="s">
        <v>182</v>
      </c>
      <c r="B7" s="4" t="s">
        <v>178</v>
      </c>
      <c r="C7" s="15">
        <v>4700</v>
      </c>
      <c r="D7" s="15">
        <v>5100</v>
      </c>
      <c r="E7" s="15">
        <v>765000</v>
      </c>
    </row>
    <row r="8" spans="1:5" x14ac:dyDescent="0.6">
      <c r="A8" s="4" t="s">
        <v>11</v>
      </c>
      <c r="B8" s="4" t="s">
        <v>178</v>
      </c>
      <c r="C8" s="15">
        <v>5100</v>
      </c>
      <c r="D8" s="15">
        <v>5650</v>
      </c>
      <c r="E8" s="15">
        <v>848000</v>
      </c>
    </row>
    <row r="9" spans="1:5" x14ac:dyDescent="0.6">
      <c r="A9" s="4" t="s">
        <v>183</v>
      </c>
      <c r="B9" s="4" t="s">
        <v>177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아영 조</cp:lastModifiedBy>
  <dcterms:created xsi:type="dcterms:W3CDTF">2025-02-05T04:40:07Z</dcterms:created>
  <dcterms:modified xsi:type="dcterms:W3CDTF">2026-07-24T13:17:20Z</dcterms:modified>
</cp:coreProperties>
</file>