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.컴활2급\기출\"/>
    </mc:Choice>
  </mc:AlternateContent>
  <xr:revisionPtr revIDLastSave="0" documentId="13_ncr:1_{7E5732B2-E2B6-459E-B0E3-95D506488C9D}" xr6:coauthVersionLast="47" xr6:coauthVersionMax="47" xr10:uidLastSave="{00000000-0000-0000-0000-000000000000}"/>
  <bookViews>
    <workbookView xWindow="-120" yWindow="-120" windowWidth="29040" windowHeight="15840" activeTab="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4" i="5"/>
  <c r="G16" i="5"/>
  <c r="G17" i="5"/>
  <c r="G18" i="5"/>
  <c r="G10" i="5"/>
  <c r="G5" i="5"/>
  <c r="G11" i="5"/>
  <c r="G12" i="5"/>
  <c r="G19" i="5"/>
  <c r="G6" i="5"/>
  <c r="G9" i="5"/>
  <c r="G14" i="5" s="1"/>
  <c r="G21" i="5" l="1"/>
  <c r="G8" i="5"/>
  <c r="G23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<sst xmlns="http://schemas.openxmlformats.org/spreadsheetml/2006/main" count="290" uniqueCount="230">
  <si>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</si>
  <si>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</si>
  <si>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</si>
  <si>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</si>
  <si>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</si>
  <si>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</si>
  <si>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</si>
  <si>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</si>
  <si>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</si>
  <si>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</si>
  <si>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</si>
  <si>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</si>
  <si>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</si>
  <si>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</si>
  <si>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</si>
  <si>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</si>
  <si>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</si>
  <si>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</si>
  <si>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</si>
  <si>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</si>
  <si>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</si>
  <si>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</si>
  <si>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</si>
  <si>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</si>
  <si>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</si>
  <si>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</si>
  <si>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</si>
  <si>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</si>
  <si>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</si>
  <si>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</si>
  <si>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</si>
  <si>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</si>
  <si>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</si>
  <si>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</si>
  <si>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</si>
  <si>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</si>
  <si>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</si>
  <si>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</si>
  <si>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</si>
  <si>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</si>
  <si>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</si>
  <si>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</si>
  <si>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</si>
  <si>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</si>
  <si>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</si>
  <si>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</si>
  <si>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</si>
  <si>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</si>
  <si>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</si>
  <si>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</si>
  <si>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</si>
  <si>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</si>
  <si>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</si>
  <si>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</si>
  <si>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</si>
  <si>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</si>
  <si>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</si>
  <si>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</si>
  <si>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</si>
  <si>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</si>
  <si>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</si>
  <si>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</si>
  <si>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</si>
  <si>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</si>
  <si>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</si>
  <si>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</si>
  <si>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</si>
  <si>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</si>
  <si>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</si>
  <si>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</si>
  <si>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</si>
  <si>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</si>
  <si>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</si>
  <si>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</si>
  <si>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</si>
  <si>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</si>
  <si>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</si>
  <si>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</si>
  <si>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</si>
  <si>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</si>
  <si>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</si>
  <si>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</si>
  <si>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</si>
  <si>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</si>
  <si>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</si>
  <si>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</si>
  <si>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</si>
  <si>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</si>
  <si>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</si>
  <si>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</si>
  <si>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</si>
  <si>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</si>
  <si>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</si>
  <si>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</si>
  <si>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</si>
  <si>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</si>
  <si>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</si>
  <si>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</si>
  <si>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</si>
  <si>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</si>
  <si>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</si>
  <si>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</si>
  <si>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</si>
  <si>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</si>
  <si>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</si>
  <si>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</si>
  <si>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</si>
  <si>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</si>
  <si>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</si>
  <si>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</si>
  <si>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</si>
  <si>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</si>
  <si>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</si>
  <si>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</si>
  <si>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</si>
  <si>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</si>
  <si>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</si>
  <si>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</si>
  <si>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</si>
  <si>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</si>
  <si>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</si>
  <si>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</si>
  <si>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</si>
  <si>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</si>
  <si>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</si>
  <si>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</si>
  <si>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</si>
  <si>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</si>
  <si>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</si>
  <si>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</si>
  <si>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</si>
  <si>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</si>
  <si>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</si>
  <si>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</si>
  <si>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</si>
  <si>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</si>
  <si>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</si>
  <si>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</si>
  <si>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</si>
  <si>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</si>
  <si>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</si>
  <si>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</si>
  <si>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</si>
  <si>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</si>
  <si>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</si>
  <si>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</si>
  <si>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</si>
  <si>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</si>
  <si>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</si>
  <si>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</si>
  <si>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</si>
  <si>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</si>
  <si>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</si>
  <si>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</si>
  <si>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</si>
  <si>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</si>
  <si>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</si>
  <si>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</si>
  <si>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</si>
  <si>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</si>
  <si>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</si>
  <si>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</si>
  <si>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</si>
  <si>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</si>
  <si>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</si>
  <si>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</si>
  <si>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</si>
  <si>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</si>
  <si>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</si>
  <si>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</si>
  <si>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</si>
  <si>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</si>
  <si>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</si>
  <si>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</si>
  <si>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</si>
  <si>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</si>
  <si>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</si>
  <si>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</si>
  <si>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</si>
  <si>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</si>
  <si>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</si>
  <si>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</si>
  <si>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</si>
  <si>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</si>
  <si>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</si>
  <si>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</si>
  <si>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</si>
  <si>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</si>
  <si>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</si>
  <si>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</si>
  <si>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</si>
  <si>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</si>
  <si>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</si>
  <si>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</si>
  <si>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</si>
  <si>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</si>
  <si>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</si>
  <si>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</si>
  <si>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</si>
  <si>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</si>
  <si>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</si>
  <si>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</si>
  <si>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</si>
  <si>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</si>
  <si>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</si>
  <si>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</si>
  <si>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</si>
  <si>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</si>
  <si>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</si>
  <si>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</si>
  <si>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</si>
  <si>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</si>
  <si>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</si>
  <si>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</si>
  <si>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</si>
  <si>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</si>
  <si>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</si>
  <si>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</si>
  <si>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</si>
  <si>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</si>
  <si>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</si>
  <si>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</si>
  <si>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</si>
  <si>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</si>
  <si>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</si>
  <si>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</si>
  <si>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</si>
  <si>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</si>
  <si>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공항</t>
    <phoneticPr fontId="1" type="noConversion"/>
  </si>
  <si>
    <t>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</si>
</sst>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8-47FB-8A5B-788AB806981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8-47FB-8A5B-788AB80698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8-47FB-8A5B-788AB80698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8-47FB-8A5B-788AB806981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C8-47FB-8A5B-788AB80698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8-47FB-8A5B-788AB8069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0940384"/>
        <c:axId val="1390932704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39093270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90940384"/>
        <c:crosses val="max"/>
        <c:crossBetween val="between"/>
      </c:valAx>
      <c:catAx>
        <c:axId val="1390940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093270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9525</xdr:colOff>
      <xdr:row>11</xdr:row>
      <xdr:rowOff>19050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5992C1EB-6968-1C8D-1563-0432FCB3E575}"/>
            </a:ext>
          </a:extLst>
        </xdr:cNvPr>
        <xdr:cNvSpPr/>
      </xdr:nvSpPr>
      <xdr:spPr>
        <a:xfrm>
          <a:off x="2324100" y="2371725"/>
          <a:ext cx="1076325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E19" sqref="E19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212</v>
      </c>
    </row>
    <row r="4" spans="1:6" x14ac:dyDescent="0.3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3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3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3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3">
      <c r="A8" s="1" t="s">
        <v>193</v>
      </c>
      <c r="B8" s="1" t="s">
        <v>199</v>
      </c>
      <c r="C8" s="2">
        <v>45373</v>
      </c>
      <c r="D8" s="1" t="s">
        <v>206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I10" sqref="I10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23" t="s">
        <v>101</v>
      </c>
      <c r="B1" s="23"/>
      <c r="C1" s="23"/>
      <c r="D1" s="23"/>
      <c r="E1" s="23"/>
      <c r="F1" s="23"/>
    </row>
    <row r="2" spans="1:6" ht="17.25" thickBot="1" x14ac:dyDescent="0.35"/>
    <row r="3" spans="1:6" x14ac:dyDescent="0.3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3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3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3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3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3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3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7.25" thickBot="1" x14ac:dyDescent="0.3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K14" sqref="K14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6" workbookViewId="0">
      <selection activeCell="D35" sqref="D35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IF(_xlfn.RANK.EQ(I3,$I$3:$I$11)&lt;=3,"국가대표",IF(_xlfn.RANK.EQ(I3,$I$3:$I$11)&lt;=6,"상비군",""))</f>
        <v>상비군</v>
      </c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IF(_xlfn.RANK.EQ(I4,$I$3:$I$11)&lt;=3,"국가대표",IF(_xlfn.RANK.EQ(I4,$I$3:$I$11)&lt;=6,"상비군",""))</f>
        <v>국가대표</v>
      </c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3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3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UPPER(LEFT(H15,3)&amp;"-"&amp;RIGHT(G15,2)&amp;"-"&amp;LEFT(I15,2))</f>
        <v>HIH-20-DA</v>
      </c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UPPER(LEFT(H16,3)&amp;"-"&amp;RIGHT(G16,2)&amp;"-"&amp;LEFT(I16,2))</f>
        <v>IDE-24-NA</v>
      </c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3">
      <c r="A23" s="7" t="s">
        <v>23</v>
      </c>
      <c r="B23" s="4">
        <f>TRUNC(SUMIF($C$14:$C$21,C15,$D$14:$D$21)/SUM($D$14:$D$21)*100)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3">
      <c r="A24" s="7" t="s">
        <v>24</v>
      </c>
      <c r="B24" s="4">
        <f>TRUNC(SUMIF($C$14:$C$21,C16,$D$14:$D$21)/SUM($D$14:$D$21)*100)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3">
      <c r="A28" s="4" t="s">
        <v>39</v>
      </c>
      <c r="B28" s="4">
        <v>268</v>
      </c>
      <c r="C28" s="4">
        <f>ROUNDDOWN(B28*(1-VLOOKUP(B28,$E$29:$G$33,3,TRUE)),1)</f>
        <v>246.5</v>
      </c>
      <c r="E28" s="19" t="s">
        <v>48</v>
      </c>
      <c r="F28" s="20"/>
      <c r="G28" s="4" t="s">
        <v>49</v>
      </c>
    </row>
    <row r="29" spans="1:10" x14ac:dyDescent="0.3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>
        <f t="shared" si="3"/>
        <v>347.6</v>
      </c>
    </row>
    <row r="35" spans="1:7" x14ac:dyDescent="0.3">
      <c r="A35" s="4" t="s">
        <v>46</v>
      </c>
      <c r="B35" s="4">
        <v>323</v>
      </c>
      <c r="C35" s="4">
        <f t="shared" si="3"/>
        <v>284.2</v>
      </c>
    </row>
    <row r="36" spans="1:7" x14ac:dyDescent="0.3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M17" sqref="M17"/>
    </sheetView>
  </sheetViews>
  <sheetFormatPr defaultRowHeight="16.5" outlineLevelRow="3" x14ac:dyDescent="0.3"/>
  <cols>
    <col min="2" max="2" width="10.375" bestFit="1" customWidth="1"/>
    <col min="7" max="7" width="11.625" bestFit="1" customWidth="1"/>
  </cols>
  <sheetData>
    <row r="1" spans="1:7" ht="20.25" x14ac:dyDescent="0.3">
      <c r="A1" s="22" t="s">
        <v>137</v>
      </c>
      <c r="B1" s="22"/>
      <c r="C1" s="22"/>
      <c r="D1" s="22"/>
      <c r="E1" s="22"/>
      <c r="F1" s="22"/>
      <c r="G1" s="22"/>
    </row>
    <row r="3" spans="1:7" x14ac:dyDescent="0.3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3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3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3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3">
      <c r="A7" s="36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3">
      <c r="A8" s="36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3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3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3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3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3">
      <c r="A13" s="36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3">
      <c r="A14" s="36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3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3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3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3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3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3">
      <c r="A20" s="38" t="s">
        <v>226</v>
      </c>
      <c r="B20" s="37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3">
      <c r="A21" s="38" t="s">
        <v>222</v>
      </c>
      <c r="B21" s="37"/>
      <c r="C21" s="14"/>
      <c r="D21" s="14"/>
      <c r="E21" s="14"/>
      <c r="F21" s="14"/>
      <c r="G21" s="14">
        <f>SUBTOTAL(4,G15:G19)</f>
        <v>98499800</v>
      </c>
    </row>
    <row r="22" spans="1:7" x14ac:dyDescent="0.3">
      <c r="A22" s="38" t="s">
        <v>227</v>
      </c>
      <c r="B22" s="37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3">
      <c r="A23" s="38" t="s">
        <v>223</v>
      </c>
      <c r="B23" s="37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tabSelected="1" workbookViewId="0">
      <selection activeCell="L16" sqref="L16"/>
    </sheetView>
  </sheetViews>
  <sheetFormatPr defaultRowHeight="16.5" x14ac:dyDescent="0.3"/>
  <sheetData>
    <row r="1" spans="1:9" x14ac:dyDescent="0.3">
      <c r="A1" s="5" t="s">
        <v>122</v>
      </c>
      <c r="F1" s="5" t="s">
        <v>134</v>
      </c>
    </row>
    <row r="2" spans="1:9" x14ac:dyDescent="0.3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3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135</v>
      </c>
      <c r="F11" s="5" t="s">
        <v>136</v>
      </c>
    </row>
    <row r="12" spans="1:9" x14ac:dyDescent="0.3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3">
      <c r="A13" s="4" t="s">
        <v>124</v>
      </c>
      <c r="B13" s="13">
        <v>935</v>
      </c>
      <c r="C13" s="13">
        <v>2855</v>
      </c>
      <c r="D13" s="13">
        <v>2768</v>
      </c>
      <c r="F13" s="4" t="s">
        <v>228</v>
      </c>
      <c r="G13" s="39">
        <v>2736</v>
      </c>
      <c r="H13" s="39">
        <v>8252</v>
      </c>
      <c r="I13" s="39">
        <v>8747</v>
      </c>
    </row>
    <row r="14" spans="1:9" x14ac:dyDescent="0.3">
      <c r="A14" s="4" t="s">
        <v>125</v>
      </c>
      <c r="B14" s="13">
        <v>804</v>
      </c>
      <c r="C14" s="13">
        <v>1864</v>
      </c>
      <c r="D14" s="13">
        <v>2024</v>
      </c>
      <c r="F14" s="4" t="s">
        <v>229</v>
      </c>
      <c r="G14" s="39">
        <v>2421</v>
      </c>
      <c r="H14" s="39">
        <v>5854</v>
      </c>
      <c r="I14" s="39">
        <v>6090</v>
      </c>
    </row>
    <row r="15" spans="1:9" x14ac:dyDescent="0.3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130</v>
      </c>
      <c r="B19" s="13">
        <v>1027</v>
      </c>
      <c r="C19" s="13">
        <v>1308</v>
      </c>
      <c r="D19" s="13">
        <v>2634</v>
      </c>
    </row>
  </sheetData>
  <dataConsolidate topLabels="1">
    <dataRefs count="3">
      <dataRef ref="B2:D9" sheet="분석작업-2"/>
      <dataRef ref="G2:I9" sheet="분석작업-2"/>
      <dataRef ref="B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G17" sqref="G17"/>
    </sheetView>
  </sheetViews>
  <sheetFormatPr defaultRowHeight="16.5" x14ac:dyDescent="0.3"/>
  <cols>
    <col min="2" max="7" width="7.125" customWidth="1"/>
  </cols>
  <sheetData>
    <row r="1" spans="1:8" ht="20.25" x14ac:dyDescent="0.3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3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3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3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3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3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3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3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3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I7" sqref="I7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2" t="s">
        <v>174</v>
      </c>
      <c r="B1" s="22"/>
      <c r="C1" s="22"/>
      <c r="D1" s="22"/>
      <c r="E1" s="22"/>
    </row>
    <row r="3" spans="1:5" x14ac:dyDescent="0.3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3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은채 노</cp:lastModifiedBy>
  <dcterms:created xsi:type="dcterms:W3CDTF">2025-02-05T04:40:07Z</dcterms:created>
  <dcterms:modified xsi:type="dcterms:W3CDTF">2026-07-28T08:19:55Z</dcterms:modified>
</cp:coreProperties>
</file>