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 codeName="{28389E77-7640-9E18-AD5C-E98E2F4A8B8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류지혜\2026_컴활2급_필기+실기통합본(20251204)\길벗컴활2급통합\기출\"/>
    </mc:Choice>
  </mc:AlternateContent>
  <xr:revisionPtr revIDLastSave="0" documentId="13_ncr:1_{457F1525-3A19-48B5-AB6A-67FEF1677158}" xr6:coauthVersionLast="47" xr6:coauthVersionMax="47" xr10:uidLastSave="{00000000-0000-0000-0000-000000000000}"/>
  <bookViews>
    <workbookView xWindow="-120" yWindow="-120" windowWidth="29040" windowHeight="15840" firstSheet="3" activeTab="5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eta.N" hidden="1" xlm="1">#NAME?</definedName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G15" i="5"/>
  <c r="G4" i="5"/>
  <c r="G16" i="5"/>
  <c r="G21" i="5" s="1"/>
  <c r="G17" i="5"/>
  <c r="G18" i="5"/>
  <c r="G10" i="5"/>
  <c r="G5" i="5"/>
  <c r="G8" i="5" s="1"/>
  <c r="G11" i="5"/>
  <c r="G12" i="5"/>
  <c r="G19" i="5"/>
  <c r="G6" i="5"/>
  <c r="G9" i="5"/>
  <c r="G14" i="5" s="1"/>
  <c r="G23" i="5" l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<sst xmlns="http://schemas.openxmlformats.org/spreadsheetml/2006/main" count="302" uniqueCount="236">
  <si>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</si>
  <si>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</si>
  <si>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</si>
  <si>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</si>
  <si>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</si>
  <si>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</si>
  <si>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</si>
  <si>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</si>
  <si>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</si>
  <si>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</si>
  <si>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</si>
  <si>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</si>
  <si>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</si>
  <si>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</si>
  <si>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</si>
  <si>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</si>
  <si>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</si>
  <si>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</si>
  <si>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</si>
  <si>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</si>
  <si>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</si>
  <si>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</si>
  <si>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</si>
  <si>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</si>
  <si>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</si>
  <si>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</si>
  <si>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</si>
  <si>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</si>
  <si>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</si>
  <si>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</si>
  <si>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</si>
  <si>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</si>
  <si>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</si>
  <si>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</si>
  <si>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</si>
  <si>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</si>
  <si>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</si>
  <si>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</si>
  <si>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</si>
  <si>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</si>
  <si>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</si>
  <si>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</si>
  <si>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</si>
  <si>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</si>
  <si>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</si>
  <si>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</si>
  <si>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</si>
  <si>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</si>
  <si>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</si>
  <si>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</si>
  <si>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</si>
  <si>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</si>
  <si>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</si>
  <si>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</si>
  <si>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</si>
  <si>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</si>
  <si>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</si>
  <si>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</si>
  <si>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</si>
  <si>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</si>
  <si>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</si>
  <si>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</si>
  <si>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</si>
  <si>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</si>
  <si>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</si>
  <si>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</si>
  <si>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</si>
  <si>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</si>
  <si>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</si>
  <si>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</si>
  <si>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</si>
  <si>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</si>
  <si>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</si>
  <si>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</si>
  <si>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</si>
  <si>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</si>
  <si>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</si>
  <si>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</si>
  <si>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</si>
  <si>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</si>
  <si>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</si>
  <si>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</si>
  <si>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</si>
  <si>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</si>
  <si>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</si>
  <si>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</si>
  <si>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</si>
  <si>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</si>
  <si>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</si>
  <si>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</si>
  <si>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</si>
  <si>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</si>
  <si>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</si>
  <si>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</si>
  <si>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</si>
  <si>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</si>
  <si>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</si>
  <si>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</si>
  <si>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</si>
  <si>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</si>
  <si>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</si>
  <si>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</si>
  <si>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</si>
  <si>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</si>
  <si>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</si>
  <si>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</si>
  <si>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</si>
  <si>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</si>
  <si>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</si>
  <si>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</si>
  <si>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</si>
  <si>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</si>
  <si>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</si>
  <si>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</si>
  <si>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</si>
  <si>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</si>
  <si>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</si>
  <si>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</si>
  <si>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</si>
  <si>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</si>
  <si>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</si>
  <si>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</si>
  <si>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</si>
  <si>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</si>
  <si>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</si>
  <si>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</si>
  <si>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</si>
  <si>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</si>
  <si>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</si>
  <si>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</si>
  <si>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</si>
  <si>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</si>
  <si>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</si>
  <si>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</si>
  <si>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</si>
  <si>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</si>
  <si>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</si>
  <si>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</si>
  <si>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</si>
  <si>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</si>
  <si>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</si>
  <si>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</si>
  <si>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</si>
  <si>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</si>
  <si>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</si>
  <si>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</si>
  <si>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</si>
  <si>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</si>
  <si>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</si>
  <si>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</si>
  <si>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</si>
  <si>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</si>
  <si>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</si>
  <si>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</si>
  <si>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</si>
  <si>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</si>
  <si>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</si>
  <si>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</si>
  <si>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</si>
  <si>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</si>
  <si>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</si>
  <si>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</si>
  <si>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</si>
  <si>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</si>
  <si>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</si>
  <si>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</si>
  <si>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</si>
  <si>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</si>
  <si>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</si>
  <si>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</si>
  <si>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</si>
  <si>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</si>
  <si>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</si>
  <si>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</si>
  <si>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</si>
  <si>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</si>
  <si>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</si>
  <si>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</si>
  <si>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</si>
  <si>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</si>
  <si>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</si>
  <si>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</si>
  <si>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</si>
  <si>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</si>
  <si>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</si>
  <si>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</si>
  <si>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</si>
  <si>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</si>
  <si>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</si>
  <si>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</si>
  <si>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</si>
  <si>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</si>
  <si>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</si>
  <si>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</si>
  <si>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</si>
  <si>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</si>
  <si>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</si>
  <si>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</si>
  <si>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</si>
  <si>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</si>
  <si>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</si>
  <si>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</si>
  <si>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</si>
  <si>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전자제품</t>
  </si>
  <si>
    <t>식료품</t>
  </si>
  <si>
    <t>예약코드</t>
    <phoneticPr fontId="1" type="noConversion"/>
  </si>
  <si>
    <t>예약자</t>
    <phoneticPr fontId="1" type="noConversion"/>
  </si>
  <si>
    <t>예약일자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</si>
  <si>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</si>
  <si>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</si>
  <si>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</si>
  <si>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CJ-1015</t>
    <phoneticPr fontId="1" type="noConversion"/>
  </si>
  <si>
    <t>SC-6147</t>
    <phoneticPr fontId="1" type="noConversion"/>
  </si>
  <si>
    <t>GJ-9308</t>
    <phoneticPr fontId="1" type="noConversion"/>
  </si>
  <si>
    <t>PH-1665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</si>
  <si>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</si>
  <si>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</si>
  <si>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</si>
  <si>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</si>
  <si>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</si>
  <si>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</si>
  <si>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</si>
  <si>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</si>
  <si>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</si>
  <si>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</si>
  <si>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</si>
  <si>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</si>
  <si>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</si>
  <si>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</si>
  <si>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MP-2842</t>
    <phoneticPr fontId="1" type="noConversion"/>
  </si>
  <si>
    <t>합계</t>
  </si>
  <si>
    <t>누계</t>
    <phoneticPr fontId="1" type="noConversion"/>
  </si>
  <si>
    <t>개수</t>
    <phoneticPr fontId="1" type="noConversion"/>
  </si>
  <si>
    <t>*공항</t>
    <phoneticPr fontId="1" type="noConversion"/>
  </si>
  <si>
    <t>*항구</t>
    <phoneticPr fontId="1" type="noConversion"/>
  </si>
  <si>
    <t>배송방법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</si>
</sst>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4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4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4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CC-40C8-8F5F-9D32EBAAB6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CC-40C8-8F5F-9D32EBAAB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5121648"/>
        <c:axId val="2025121168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2025121168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25121648"/>
        <c:crosses val="max"/>
        <c:crossBetween val="between"/>
      </c:valAx>
      <c:catAx>
        <c:axId val="2025121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512116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533400</xdr:colOff>
          <xdr:row>11</xdr:row>
          <xdr:rowOff>0</xdr:rowOff>
        </xdr:from>
        <xdr:to>
          <xdr:col>4</xdr:col>
          <xdr:colOff>0</xdr:colOff>
          <xdr:row>12</xdr:row>
          <xdr:rowOff>190500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28575</xdr:colOff>
      <xdr:row>11</xdr:row>
      <xdr:rowOff>9525</xdr:rowOff>
    </xdr:from>
    <xdr:to>
      <xdr:col>5</xdr:col>
      <xdr:colOff>504825</xdr:colOff>
      <xdr:row>12</xdr:row>
      <xdr:rowOff>190500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0880CDFE-AF40-BD92-307A-28FD3585ADB7}"/>
            </a:ext>
          </a:extLst>
        </xdr:cNvPr>
        <xdr:cNvSpPr/>
      </xdr:nvSpPr>
      <xdr:spPr>
        <a:xfrm>
          <a:off x="2343150" y="2362200"/>
          <a:ext cx="1019175" cy="3905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C15" sqref="C15"/>
    </sheetView>
  </sheetViews>
  <sheetFormatPr defaultRowHeight="16.5" x14ac:dyDescent="0.3"/>
  <cols>
    <col min="3" max="4" width="11.12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205</v>
      </c>
      <c r="B3" s="1" t="s">
        <v>206</v>
      </c>
      <c r="C3" s="1" t="s">
        <v>207</v>
      </c>
      <c r="D3" s="1" t="s">
        <v>208</v>
      </c>
      <c r="E3" s="1" t="s">
        <v>209</v>
      </c>
      <c r="F3" s="1" t="s">
        <v>210</v>
      </c>
    </row>
    <row r="4" spans="1:6" x14ac:dyDescent="0.3">
      <c r="A4" s="1" t="s">
        <v>211</v>
      </c>
      <c r="B4" s="1" t="s">
        <v>215</v>
      </c>
      <c r="C4" s="2">
        <v>45354</v>
      </c>
      <c r="D4" s="1" t="s">
        <v>220</v>
      </c>
      <c r="E4" s="1" t="s">
        <v>225</v>
      </c>
      <c r="F4" s="3">
        <v>240000</v>
      </c>
    </row>
    <row r="5" spans="1:6" x14ac:dyDescent="0.3">
      <c r="A5" s="1" t="s">
        <v>212</v>
      </c>
      <c r="B5" s="1" t="s">
        <v>216</v>
      </c>
      <c r="C5" s="2">
        <v>45359</v>
      </c>
      <c r="D5" s="1" t="s">
        <v>221</v>
      </c>
      <c r="E5" s="1" t="s">
        <v>226</v>
      </c>
      <c r="F5" s="3">
        <v>150000</v>
      </c>
    </row>
    <row r="6" spans="1:6" x14ac:dyDescent="0.3">
      <c r="A6" s="1" t="s">
        <v>229</v>
      </c>
      <c r="B6" s="1" t="s">
        <v>217</v>
      </c>
      <c r="C6" s="2">
        <v>45362</v>
      </c>
      <c r="D6" s="1" t="s">
        <v>222</v>
      </c>
      <c r="E6" s="1" t="s">
        <v>227</v>
      </c>
      <c r="F6" s="3">
        <v>180000</v>
      </c>
    </row>
    <row r="7" spans="1:6" x14ac:dyDescent="0.3">
      <c r="A7" s="1" t="s">
        <v>213</v>
      </c>
      <c r="B7" s="1" t="s">
        <v>218</v>
      </c>
      <c r="C7" s="2">
        <v>45366</v>
      </c>
      <c r="D7" s="1" t="s">
        <v>223</v>
      </c>
      <c r="E7" s="1" t="s">
        <v>228</v>
      </c>
      <c r="F7" s="3">
        <v>300000</v>
      </c>
    </row>
    <row r="8" spans="1:6" x14ac:dyDescent="0.3">
      <c r="A8" s="1" t="s">
        <v>214</v>
      </c>
      <c r="B8" s="1" t="s">
        <v>219</v>
      </c>
      <c r="C8" s="2">
        <v>45373</v>
      </c>
      <c r="D8" s="1" t="s">
        <v>224</v>
      </c>
      <c r="E8" s="1" t="s">
        <v>226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I10" sqref="I10"/>
    </sheetView>
  </sheetViews>
  <sheetFormatPr defaultRowHeight="16.5" x14ac:dyDescent="0.3"/>
  <cols>
    <col min="1" max="1" width="10.375" bestFit="1" customWidth="1"/>
    <col min="2" max="2" width="12.375" bestFit="1" customWidth="1"/>
    <col min="4" max="4" width="10.625" bestFit="1" customWidth="1"/>
  </cols>
  <sheetData>
    <row r="1" spans="1:6" ht="20.25" x14ac:dyDescent="0.3">
      <c r="A1" s="23" t="s">
        <v>101</v>
      </c>
      <c r="B1" s="23"/>
      <c r="C1" s="23"/>
      <c r="D1" s="23"/>
      <c r="E1" s="23"/>
      <c r="F1" s="23"/>
    </row>
    <row r="2" spans="1:6" ht="17.25" thickBot="1" x14ac:dyDescent="0.35"/>
    <row r="3" spans="1:6" x14ac:dyDescent="0.3">
      <c r="A3" s="26" t="s">
        <v>102</v>
      </c>
      <c r="B3" s="27" t="s">
        <v>105</v>
      </c>
      <c r="C3" s="27" t="s">
        <v>116</v>
      </c>
      <c r="D3" s="27" t="s">
        <v>115</v>
      </c>
      <c r="E3" s="27" t="s">
        <v>114</v>
      </c>
      <c r="F3" s="28" t="s">
        <v>117</v>
      </c>
    </row>
    <row r="4" spans="1:6" x14ac:dyDescent="0.3">
      <c r="A4" s="29" t="s">
        <v>103</v>
      </c>
      <c r="B4" s="4" t="s">
        <v>108</v>
      </c>
      <c r="C4" s="24">
        <v>1532</v>
      </c>
      <c r="D4" s="25">
        <v>22980</v>
      </c>
      <c r="E4" s="4" t="s">
        <v>118</v>
      </c>
      <c r="F4" s="30">
        <f>_xlfn.RANK.EQ(D4,$D$4:$D$10)</f>
        <v>3</v>
      </c>
    </row>
    <row r="5" spans="1:6" x14ac:dyDescent="0.3">
      <c r="A5" s="29"/>
      <c r="B5" s="4" t="s">
        <v>109</v>
      </c>
      <c r="C5" s="24">
        <v>2415</v>
      </c>
      <c r="D5" s="25">
        <v>39848</v>
      </c>
      <c r="E5" s="4" t="s">
        <v>118</v>
      </c>
      <c r="F5" s="30">
        <f t="shared" ref="F5:F10" si="0">_xlfn.RANK.EQ(D5,$D$4:$D$10)</f>
        <v>1</v>
      </c>
    </row>
    <row r="6" spans="1:6" x14ac:dyDescent="0.3">
      <c r="A6" s="29"/>
      <c r="B6" s="4" t="s">
        <v>106</v>
      </c>
      <c r="C6" s="24">
        <v>1988</v>
      </c>
      <c r="D6" s="25">
        <v>33796</v>
      </c>
      <c r="E6" s="4" t="s">
        <v>118</v>
      </c>
      <c r="F6" s="30">
        <f t="shared" si="0"/>
        <v>2</v>
      </c>
    </row>
    <row r="7" spans="1:6" x14ac:dyDescent="0.3">
      <c r="A7" s="29" t="s">
        <v>104</v>
      </c>
      <c r="B7" s="4" t="s">
        <v>112</v>
      </c>
      <c r="C7" s="24">
        <v>1679</v>
      </c>
      <c r="D7" s="25">
        <v>6044</v>
      </c>
      <c r="E7" s="4" t="s">
        <v>119</v>
      </c>
      <c r="F7" s="30">
        <f t="shared" si="0"/>
        <v>5</v>
      </c>
    </row>
    <row r="8" spans="1:6" x14ac:dyDescent="0.3">
      <c r="A8" s="29"/>
      <c r="B8" s="4" t="s">
        <v>113</v>
      </c>
      <c r="C8" s="24">
        <v>2376</v>
      </c>
      <c r="D8" s="25">
        <v>9029</v>
      </c>
      <c r="E8" s="4" t="s">
        <v>119</v>
      </c>
      <c r="F8" s="30">
        <f t="shared" si="0"/>
        <v>4</v>
      </c>
    </row>
    <row r="9" spans="1:6" x14ac:dyDescent="0.3">
      <c r="A9" s="29" t="s">
        <v>107</v>
      </c>
      <c r="B9" s="4" t="s">
        <v>110</v>
      </c>
      <c r="C9" s="24">
        <v>2571</v>
      </c>
      <c r="D9" s="25">
        <v>5142</v>
      </c>
      <c r="E9" s="4" t="s">
        <v>120</v>
      </c>
      <c r="F9" s="30">
        <f t="shared" si="0"/>
        <v>6</v>
      </c>
    </row>
    <row r="10" spans="1:6" ht="17.25" thickBot="1" x14ac:dyDescent="0.35">
      <c r="A10" s="31"/>
      <c r="B10" s="32" t="s">
        <v>111</v>
      </c>
      <c r="C10" s="33">
        <v>1864</v>
      </c>
      <c r="D10" s="34">
        <v>4474</v>
      </c>
      <c r="E10" s="32" t="s">
        <v>120</v>
      </c>
      <c r="F10" s="35">
        <f t="shared" si="0"/>
        <v>7</v>
      </c>
    </row>
  </sheetData>
  <mergeCells count="3">
    <mergeCell ref="A4:A6"/>
    <mergeCell ref="A7:A8"/>
    <mergeCell ref="A9:A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L11" sqref="L11"/>
    </sheetView>
  </sheetViews>
  <sheetFormatPr defaultRowHeight="16.5" x14ac:dyDescent="0.3"/>
  <cols>
    <col min="1" max="1" width="3.625" customWidth="1"/>
  </cols>
  <sheetData>
    <row r="1" spans="2:8" x14ac:dyDescent="0.3">
      <c r="B1" t="s">
        <v>121</v>
      </c>
    </row>
    <row r="3" spans="2:8" x14ac:dyDescent="0.3">
      <c r="B3" t="s">
        <v>188</v>
      </c>
      <c r="C3" t="s">
        <v>189</v>
      </c>
      <c r="D3" t="s">
        <v>190</v>
      </c>
      <c r="E3" t="s">
        <v>191</v>
      </c>
      <c r="F3" t="s">
        <v>192</v>
      </c>
      <c r="G3" t="s">
        <v>193</v>
      </c>
      <c r="H3" t="s">
        <v>194</v>
      </c>
    </row>
    <row r="4" spans="2:8" x14ac:dyDescent="0.3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3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3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3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3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3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3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3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3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3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16" workbookViewId="0">
      <selection activeCell="I32" sqref="I32"/>
    </sheetView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5" t="s">
        <v>7</v>
      </c>
      <c r="G1" t="s">
        <v>17</v>
      </c>
      <c r="H1" s="5" t="s">
        <v>52</v>
      </c>
    </row>
    <row r="2" spans="1:10" x14ac:dyDescent="0.3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3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 $I$3:$I$11, 0)&lt;=3, "국가대표", IF(_xlfn.RANK.EQ(I3, $I$3:$I$11, 0)&lt;=6, "상비군", ""))</f>
        <v>상비군</v>
      </c>
    </row>
    <row r="4" spans="1:10" x14ac:dyDescent="0.3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 $I$3:$I$11, 0)&lt;=3, "국가대표", IF(_xlfn.RANK.EQ(I4, $I$3:$I$11, 0)&lt;=6, "상비군", ""))</f>
        <v>국가대표</v>
      </c>
    </row>
    <row r="5" spans="1:10" x14ac:dyDescent="0.3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3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3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3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3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3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3">
      <c r="A11" s="16" t="s">
        <v>6</v>
      </c>
      <c r="B11" s="17"/>
      <c r="C11" s="17"/>
      <c r="D11" s="18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3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3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3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 3)) &amp;"-"&amp; RIGHT(G15, 2) &amp;"-"&amp; UPPER(LEFT(I15, 2))</f>
        <v>HIH-20-DA</v>
      </c>
    </row>
    <row r="16" spans="1:10" x14ac:dyDescent="0.3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 3)) &amp;"-"&amp; RIGHT(G16, 2) &amp;"-"&amp; UPPER(LEFT(I16, 2))</f>
        <v>IDE-24-NA</v>
      </c>
    </row>
    <row r="17" spans="1:10" x14ac:dyDescent="0.3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3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3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3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3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3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3">
      <c r="A23" s="7" t="s">
        <v>23</v>
      </c>
      <c r="B23" s="4">
        <f>TRUNC(SUMIF($C$15:$C$21, A23, $D$15:$D$21)/SUM($D$15:$D$21)*100)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3">
      <c r="A24" s="7" t="s">
        <v>24</v>
      </c>
      <c r="B24" s="4">
        <f>TRUNC(SUMIF($C$15:$C$21, A24, $D$15:$D$21)/SUM($D$15:$D$21)*100)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3">
      <c r="A26" t="s">
        <v>36</v>
      </c>
      <c r="B26" s="5" t="s">
        <v>37</v>
      </c>
    </row>
    <row r="27" spans="1:10" x14ac:dyDescent="0.3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3">
      <c r="A28" s="4" t="s">
        <v>39</v>
      </c>
      <c r="B28" s="4">
        <v>268</v>
      </c>
      <c r="C28" s="4">
        <f>ROUNDDOWN(B28*(1-VLOOKUP(B28, $E$29:$G$33, 3, 1)), 1)</f>
        <v>246.5</v>
      </c>
      <c r="E28" s="19" t="s">
        <v>48</v>
      </c>
      <c r="F28" s="20"/>
      <c r="G28" s="4" t="s">
        <v>49</v>
      </c>
    </row>
    <row r="29" spans="1:10" x14ac:dyDescent="0.3">
      <c r="A29" s="4" t="s">
        <v>40</v>
      </c>
      <c r="B29" s="4">
        <v>135</v>
      </c>
      <c r="C29" s="4">
        <f t="shared" ref="C29:C36" si="3">ROUNDDOWN(B29*(1-VLOOKUP(B29, $E$29:$G$33, 3, 1)), 1)</f>
        <v>128.19999999999999</v>
      </c>
      <c r="E29" s="10">
        <v>0</v>
      </c>
      <c r="F29" s="11">
        <v>100</v>
      </c>
      <c r="G29" s="12">
        <v>0.02</v>
      </c>
    </row>
    <row r="30" spans="1:10" x14ac:dyDescent="0.3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3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3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3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3">
      <c r="A34" s="4" t="s">
        <v>45</v>
      </c>
      <c r="B34" s="4">
        <v>409</v>
      </c>
      <c r="C34" s="4">
        <f t="shared" si="3"/>
        <v>347.6</v>
      </c>
    </row>
    <row r="35" spans="1:7" x14ac:dyDescent="0.3">
      <c r="A35" s="4" t="s">
        <v>46</v>
      </c>
      <c r="B35" s="4">
        <v>323</v>
      </c>
      <c r="C35" s="4">
        <f t="shared" si="3"/>
        <v>284.2</v>
      </c>
    </row>
    <row r="36" spans="1:7" x14ac:dyDescent="0.3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L15" sqref="L15"/>
    </sheetView>
  </sheetViews>
  <sheetFormatPr defaultRowHeight="16.5" outlineLevelRow="3" x14ac:dyDescent="0.3"/>
  <cols>
    <col min="2" max="2" width="10.375" bestFit="1" customWidth="1"/>
    <col min="7" max="7" width="11.625" bestFit="1" customWidth="1"/>
  </cols>
  <sheetData>
    <row r="1" spans="1:7" ht="20.25" x14ac:dyDescent="0.3">
      <c r="A1" s="22" t="s">
        <v>137</v>
      </c>
      <c r="B1" s="22"/>
      <c r="C1" s="22"/>
      <c r="D1" s="22"/>
      <c r="E1" s="22"/>
      <c r="F1" s="22"/>
      <c r="G1" s="22"/>
    </row>
    <row r="3" spans="1:7" x14ac:dyDescent="0.3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3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3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3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3">
      <c r="A7" s="36" t="s">
        <v>199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3">
      <c r="A8" s="36" t="s">
        <v>195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3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3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3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3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3">
      <c r="A13" s="36" t="s">
        <v>200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3">
      <c r="A14" s="36" t="s">
        <v>196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3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3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3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3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3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3">
      <c r="A20" s="38" t="s">
        <v>201</v>
      </c>
      <c r="B20" s="37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3">
      <c r="A21" s="38" t="s">
        <v>197</v>
      </c>
      <c r="B21" s="37"/>
      <c r="C21" s="14"/>
      <c r="D21" s="14"/>
      <c r="E21" s="14"/>
      <c r="F21" s="14"/>
      <c r="G21" s="14">
        <f>SUBTOTAL(4,G15:G19)</f>
        <v>98499800</v>
      </c>
    </row>
    <row r="22" spans="1:7" x14ac:dyDescent="0.3">
      <c r="A22" s="38" t="s">
        <v>202</v>
      </c>
      <c r="B22" s="37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3">
      <c r="A23" s="38" t="s">
        <v>198</v>
      </c>
      <c r="B23" s="37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tabSelected="1" workbookViewId="0">
      <selection activeCell="L13" sqref="L13"/>
    </sheetView>
  </sheetViews>
  <sheetFormatPr defaultRowHeight="16.5" x14ac:dyDescent="0.3"/>
  <sheetData>
    <row r="1" spans="1:9" x14ac:dyDescent="0.3">
      <c r="A1" s="5" t="s">
        <v>122</v>
      </c>
      <c r="F1" s="5" t="s">
        <v>134</v>
      </c>
    </row>
    <row r="2" spans="1:9" x14ac:dyDescent="0.3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3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3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3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3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3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3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3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3">
      <c r="A11" s="5" t="s">
        <v>135</v>
      </c>
      <c r="F11" s="5" t="s">
        <v>136</v>
      </c>
    </row>
    <row r="12" spans="1:9" x14ac:dyDescent="0.3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3">
      <c r="A13" s="4" t="s">
        <v>124</v>
      </c>
      <c r="B13" s="13">
        <v>935</v>
      </c>
      <c r="C13" s="13">
        <v>2855</v>
      </c>
      <c r="D13" s="13">
        <v>2768</v>
      </c>
      <c r="F13" s="4" t="s">
        <v>233</v>
      </c>
      <c r="G13" s="4" t="s">
        <v>235</v>
      </c>
      <c r="H13" s="4" t="s">
        <v>203</v>
      </c>
      <c r="I13" s="4" t="s">
        <v>204</v>
      </c>
    </row>
    <row r="14" spans="1:9" x14ac:dyDescent="0.3">
      <c r="A14" s="4" t="s">
        <v>125</v>
      </c>
      <c r="B14" s="13">
        <v>804</v>
      </c>
      <c r="C14" s="13">
        <v>1864</v>
      </c>
      <c r="D14" s="13">
        <v>2024</v>
      </c>
      <c r="F14" s="4" t="s">
        <v>234</v>
      </c>
      <c r="G14" s="4" t="s">
        <v>124</v>
      </c>
      <c r="H14" s="39">
        <v>2736</v>
      </c>
      <c r="I14" s="39">
        <v>8252</v>
      </c>
    </row>
    <row r="15" spans="1:9" x14ac:dyDescent="0.3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3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3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3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3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I12" sqref="I12"/>
    </sheetView>
  </sheetViews>
  <sheetFormatPr defaultRowHeight="16.5" x14ac:dyDescent="0.3"/>
  <cols>
    <col min="2" max="7" width="7.125" customWidth="1"/>
  </cols>
  <sheetData>
    <row r="1" spans="1:8" ht="20.25" x14ac:dyDescent="0.3">
      <c r="A1" s="22" t="s">
        <v>162</v>
      </c>
      <c r="B1" s="22"/>
      <c r="C1" s="22"/>
      <c r="D1" s="22"/>
      <c r="E1" s="22"/>
      <c r="F1" s="22"/>
      <c r="G1" s="22"/>
      <c r="H1" s="22"/>
    </row>
    <row r="3" spans="1:8" x14ac:dyDescent="0.3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3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3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3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3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3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3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3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1</xdr:col>
                    <xdr:colOff>533400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workbookViewId="0">
      <selection activeCell="G6" sqref="G6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22" t="s">
        <v>174</v>
      </c>
      <c r="B1" s="22"/>
      <c r="C1" s="22"/>
      <c r="D1" s="22"/>
      <c r="E1" s="22"/>
    </row>
    <row r="3" spans="1:5" x14ac:dyDescent="0.3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3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3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3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3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3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3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Jihye Ryu</cp:lastModifiedBy>
  <dcterms:created xsi:type="dcterms:W3CDTF">2025-02-05T04:40:07Z</dcterms:created>
  <dcterms:modified xsi:type="dcterms:W3CDTF">2026-05-04T06:54:11Z</dcterms:modified>
</cp:coreProperties>
</file>