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ppo\OneDrive\Desktop\길벗컴활2급통합\기출\"/>
    </mc:Choice>
  </mc:AlternateContent>
  <xr:revisionPtr revIDLastSave="0" documentId="13_ncr:1_{9A05CBFB-803C-47EA-94EF-40120978DD87}" xr6:coauthVersionLast="47" xr6:coauthVersionMax="47" xr10:uidLastSave="{00000000-0000-0000-0000-000000000000}"/>
  <bookViews>
    <workbookView xWindow="-98" yWindow="-98" windowWidth="21795" windowHeight="12975" firstSheet="1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RANK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F22" i="5"/>
  <c r="F20" i="5"/>
  <c r="E20" i="5"/>
  <c r="D20" i="5"/>
  <c r="F13" i="5"/>
  <c r="E13" i="5"/>
  <c r="D13" i="5"/>
  <c r="F7" i="5"/>
  <c r="E7" i="5"/>
  <c r="E22" i="5" s="1"/>
  <c r="D7" i="5"/>
  <c r="D22" i="5" s="1"/>
  <c r="H5" i="7"/>
  <c r="H6" i="7"/>
  <c r="H7" i="7"/>
  <c r="H8" i="7"/>
  <c r="H9" i="7"/>
  <c r="H10" i="7"/>
  <c r="H4" i="7"/>
  <c r="J16" i="4" l="1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8" i="5" l="1"/>
  <c r="G23" i="5" s="1"/>
  <c r="G14" i="5"/>
  <c r="G21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<sst xmlns="http://schemas.openxmlformats.org/spreadsheetml/2006/main" count="290" uniqueCount="230">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</sst>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F2-4DF4-8C68-8212E7DB96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F2-4DF4-8C68-8212E7DB9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192415"/>
        <c:axId val="1108189055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10818905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192415"/>
        <c:crosses val="max"/>
        <c:crossBetween val="between"/>
      </c:valAx>
      <c:catAx>
        <c:axId val="11081924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818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1BA9C93-9637-453D-B4AC-4202D6AD1D18}"/>
            </a:ext>
          </a:extLst>
        </xdr:cNvPr>
        <xdr:cNvSpPr/>
      </xdr:nvSpPr>
      <xdr:spPr>
        <a:xfrm>
          <a:off x="2300288" y="2405063"/>
          <a:ext cx="10763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899999999999999" x14ac:dyDescent="0.6"/>
  <cols>
    <col min="3" max="3" width="10.75" bestFit="1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198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6">
      <c r="A4" s="1" t="s">
        <v>204</v>
      </c>
      <c r="B4" s="1" t="s">
        <v>209</v>
      </c>
      <c r="C4" s="2">
        <v>45354</v>
      </c>
      <c r="D4" s="1" t="s">
        <v>214</v>
      </c>
      <c r="E4" s="1" t="s">
        <v>219</v>
      </c>
      <c r="F4" s="3">
        <v>240000</v>
      </c>
    </row>
    <row r="5" spans="1:6" x14ac:dyDescent="0.6">
      <c r="A5" s="1" t="s">
        <v>205</v>
      </c>
      <c r="B5" s="1" t="s">
        <v>210</v>
      </c>
      <c r="C5" s="2">
        <v>45359</v>
      </c>
      <c r="D5" s="1" t="s">
        <v>215</v>
      </c>
      <c r="E5" s="1" t="s">
        <v>220</v>
      </c>
      <c r="F5" s="3">
        <v>150000</v>
      </c>
    </row>
    <row r="6" spans="1:6" x14ac:dyDescent="0.6">
      <c r="A6" s="1" t="s">
        <v>206</v>
      </c>
      <c r="B6" s="1" t="s">
        <v>211</v>
      </c>
      <c r="C6" s="2">
        <v>45362</v>
      </c>
      <c r="D6" s="1" t="s">
        <v>216</v>
      </c>
      <c r="E6" s="1" t="s">
        <v>221</v>
      </c>
      <c r="F6" s="3">
        <v>180000</v>
      </c>
    </row>
    <row r="7" spans="1:6" x14ac:dyDescent="0.6">
      <c r="A7" s="1" t="s">
        <v>207</v>
      </c>
      <c r="B7" s="1" t="s">
        <v>212</v>
      </c>
      <c r="C7" s="2">
        <v>45366</v>
      </c>
      <c r="D7" s="1" t="s">
        <v>217</v>
      </c>
      <c r="E7" s="1" t="s">
        <v>222</v>
      </c>
      <c r="F7" s="3">
        <v>300000</v>
      </c>
    </row>
    <row r="8" spans="1:6" x14ac:dyDescent="0.6">
      <c r="A8" s="1" t="s">
        <v>208</v>
      </c>
      <c r="B8" s="1" t="s">
        <v>213</v>
      </c>
      <c r="C8" s="2">
        <v>45373</v>
      </c>
      <c r="D8" s="1" t="s">
        <v>218</v>
      </c>
      <c r="E8" s="1" t="s">
        <v>220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K9" sqref="K9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10" bestFit="1" customWidth="1"/>
  </cols>
  <sheetData>
    <row r="1" spans="1:6" ht="20.25" x14ac:dyDescent="0.6">
      <c r="A1" s="19" t="s">
        <v>101</v>
      </c>
      <c r="B1" s="19"/>
      <c r="C1" s="19"/>
      <c r="D1" s="19"/>
      <c r="E1" s="19"/>
      <c r="F1" s="19"/>
    </row>
    <row r="2" spans="1:6" ht="17.25" thickBot="1" x14ac:dyDescent="0.65"/>
    <row r="3" spans="1:6" x14ac:dyDescent="0.6">
      <c r="A3" s="22" t="s">
        <v>102</v>
      </c>
      <c r="B3" s="23" t="s">
        <v>105</v>
      </c>
      <c r="C3" s="23" t="s">
        <v>116</v>
      </c>
      <c r="D3" s="23" t="s">
        <v>115</v>
      </c>
      <c r="E3" s="23" t="s">
        <v>114</v>
      </c>
      <c r="F3" s="24" t="s">
        <v>117</v>
      </c>
    </row>
    <row r="4" spans="1:6" x14ac:dyDescent="0.6">
      <c r="A4" s="30" t="s">
        <v>103</v>
      </c>
      <c r="B4" s="4" t="s">
        <v>108</v>
      </c>
      <c r="C4" s="20">
        <v>1532</v>
      </c>
      <c r="D4" s="21">
        <v>22980</v>
      </c>
      <c r="E4" s="4" t="s">
        <v>118</v>
      </c>
      <c r="F4" s="25">
        <f>_xlfn.RANK.EQ(D4,$D$4:$D$10)</f>
        <v>3</v>
      </c>
    </row>
    <row r="5" spans="1:6" x14ac:dyDescent="0.6">
      <c r="A5" s="30"/>
      <c r="B5" s="4" t="s">
        <v>109</v>
      </c>
      <c r="C5" s="20">
        <v>2415</v>
      </c>
      <c r="D5" s="21">
        <v>39848</v>
      </c>
      <c r="E5" s="4" t="s">
        <v>118</v>
      </c>
      <c r="F5" s="25">
        <f t="shared" ref="F5:F10" si="0">_xlfn.RANK.EQ(D5,$D$4:$D$10)</f>
        <v>1</v>
      </c>
    </row>
    <row r="6" spans="1:6" x14ac:dyDescent="0.6">
      <c r="A6" s="30"/>
      <c r="B6" s="4" t="s">
        <v>106</v>
      </c>
      <c r="C6" s="20">
        <v>1988</v>
      </c>
      <c r="D6" s="21">
        <v>33796</v>
      </c>
      <c r="E6" s="4" t="s">
        <v>118</v>
      </c>
      <c r="F6" s="25">
        <f t="shared" si="0"/>
        <v>2</v>
      </c>
    </row>
    <row r="7" spans="1:6" x14ac:dyDescent="0.6">
      <c r="A7" s="30" t="s">
        <v>104</v>
      </c>
      <c r="B7" s="4" t="s">
        <v>112</v>
      </c>
      <c r="C7" s="20">
        <v>1679</v>
      </c>
      <c r="D7" s="21">
        <v>6044</v>
      </c>
      <c r="E7" s="4" t="s">
        <v>119</v>
      </c>
      <c r="F7" s="25">
        <f t="shared" si="0"/>
        <v>5</v>
      </c>
    </row>
    <row r="8" spans="1:6" x14ac:dyDescent="0.6">
      <c r="A8" s="30"/>
      <c r="B8" s="4" t="s">
        <v>113</v>
      </c>
      <c r="C8" s="20">
        <v>2376</v>
      </c>
      <c r="D8" s="21">
        <v>9029</v>
      </c>
      <c r="E8" s="4" t="s">
        <v>119</v>
      </c>
      <c r="F8" s="25">
        <f t="shared" si="0"/>
        <v>4</v>
      </c>
    </row>
    <row r="9" spans="1:6" x14ac:dyDescent="0.6">
      <c r="A9" s="30" t="s">
        <v>107</v>
      </c>
      <c r="B9" s="4" t="s">
        <v>110</v>
      </c>
      <c r="C9" s="20">
        <v>2571</v>
      </c>
      <c r="D9" s="21">
        <v>5142</v>
      </c>
      <c r="E9" s="4" t="s">
        <v>120</v>
      </c>
      <c r="F9" s="25">
        <f t="shared" si="0"/>
        <v>6</v>
      </c>
    </row>
    <row r="10" spans="1:6" ht="17.25" thickBot="1" x14ac:dyDescent="0.65">
      <c r="A10" s="31"/>
      <c r="B10" s="26" t="s">
        <v>111</v>
      </c>
      <c r="C10" s="27">
        <v>1864</v>
      </c>
      <c r="D10" s="28">
        <v>4474</v>
      </c>
      <c r="E10" s="26" t="s">
        <v>120</v>
      </c>
      <c r="F10" s="29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topLeftCell="B1" workbookViewId="0">
      <selection activeCell="N13" sqref="N13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223</v>
      </c>
      <c r="C3" t="s">
        <v>224</v>
      </c>
      <c r="D3" t="s">
        <v>225</v>
      </c>
      <c r="E3" t="s">
        <v>226</v>
      </c>
      <c r="F3" t="s">
        <v>227</v>
      </c>
      <c r="G3" t="s">
        <v>228</v>
      </c>
      <c r="H3" t="s">
        <v>229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8" workbookViewId="0">
      <selection activeCell="C28" sqref="C28:C36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32" t="s">
        <v>6</v>
      </c>
      <c r="B11" s="33"/>
      <c r="C11" s="33"/>
      <c r="D11" s="34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37" t="s">
        <v>51</v>
      </c>
      <c r="F27" s="37"/>
      <c r="G27" s="37"/>
    </row>
    <row r="28" spans="1:10" x14ac:dyDescent="0.6">
      <c r="A28" s="4" t="s">
        <v>39</v>
      </c>
      <c r="B28" s="4">
        <v>268</v>
      </c>
      <c r="C28" s="4">
        <f>ROUNDDOWN(B28*(1-VLOOKUP(B28,$E$29:$G$33,3,1)),1)</f>
        <v>246.5</v>
      </c>
      <c r="E28" s="35" t="s">
        <v>48</v>
      </c>
      <c r="F28" s="36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ROUNDDOWN(B29*(1-VLOOKUP(B29,$E$29:$G$33,3,1)),1)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6" workbookViewId="0">
      <selection activeCell="K7" sqref="K7"/>
    </sheetView>
  </sheetViews>
  <sheetFormatPr defaultRowHeight="16.899999999999999" outlineLevelRow="3" x14ac:dyDescent="0.6"/>
  <cols>
    <col min="2" max="2" width="10.4375" bestFit="1" customWidth="1"/>
    <col min="7" max="7" width="11.6875" bestFit="1" customWidth="1"/>
  </cols>
  <sheetData>
    <row r="1" spans="1:7" ht="20.65" x14ac:dyDescent="0.6">
      <c r="A1" s="38" t="s">
        <v>137</v>
      </c>
      <c r="B1" s="38"/>
      <c r="C1" s="38"/>
      <c r="D1" s="38"/>
      <c r="E1" s="38"/>
      <c r="F1" s="38"/>
      <c r="G1" s="38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15" t="s">
        <v>192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15" t="s">
        <v>188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15" t="s">
        <v>193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15" t="s">
        <v>189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17" t="s">
        <v>194</v>
      </c>
      <c r="B20" s="1"/>
      <c r="C20" s="16"/>
      <c r="D20" s="16">
        <f>SUBTOTAL(9,D15:D19)</f>
        <v>7964</v>
      </c>
      <c r="E20" s="16">
        <f>SUBTOTAL(9,E15:E19)</f>
        <v>7263</v>
      </c>
      <c r="F20" s="16">
        <f>SUBTOTAL(9,F15:F19)</f>
        <v>7116</v>
      </c>
      <c r="G20" s="16"/>
    </row>
    <row r="21" spans="1:7" outlineLevel="1" x14ac:dyDescent="0.6">
      <c r="A21" s="17" t="s">
        <v>190</v>
      </c>
      <c r="B21" s="1"/>
      <c r="C21" s="16"/>
      <c r="D21" s="16"/>
      <c r="E21" s="16"/>
      <c r="F21" s="16"/>
      <c r="G21" s="16">
        <f>SUBTOTAL(4,G15:G19)</f>
        <v>98499800</v>
      </c>
    </row>
    <row r="22" spans="1:7" x14ac:dyDescent="0.6">
      <c r="A22" s="17" t="s">
        <v>195</v>
      </c>
      <c r="B22" s="1"/>
      <c r="C22" s="16"/>
      <c r="D22" s="16">
        <f>SUBTOTAL(9,D4:D19)</f>
        <v>21918</v>
      </c>
      <c r="E22" s="16">
        <f>SUBTOTAL(9,E4:E19)</f>
        <v>21458</v>
      </c>
      <c r="F22" s="16">
        <f>SUBTOTAL(9,F4:F19)</f>
        <v>19742</v>
      </c>
      <c r="G22" s="16"/>
    </row>
    <row r="23" spans="1:7" x14ac:dyDescent="0.6">
      <c r="A23" s="17" t="s">
        <v>191</v>
      </c>
      <c r="B23" s="1"/>
      <c r="C23" s="16"/>
      <c r="D23" s="16"/>
      <c r="E23" s="16"/>
      <c r="F23" s="16"/>
      <c r="G23" s="16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M10" sqref="M10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 t="s">
        <v>196</v>
      </c>
      <c r="G13" s="18">
        <v>8283</v>
      </c>
      <c r="H13" s="18">
        <v>19699</v>
      </c>
      <c r="I13" s="18">
        <v>22999</v>
      </c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 t="s">
        <v>197</v>
      </c>
      <c r="G14" s="18">
        <v>10159</v>
      </c>
      <c r="H14" s="18">
        <v>21450</v>
      </c>
      <c r="I14" s="18">
        <v>23531</v>
      </c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K7" sqref="K7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38" t="s">
        <v>162</v>
      </c>
      <c r="B1" s="38"/>
      <c r="C1" s="38"/>
      <c r="D1" s="38"/>
      <c r="E1" s="38"/>
      <c r="F1" s="38"/>
      <c r="G1" s="38"/>
      <c r="H1" s="38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3" workbookViewId="0">
      <selection activeCell="M16" sqref="M16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38" t="s">
        <v>174</v>
      </c>
      <c r="B1" s="38"/>
      <c r="C1" s="38"/>
      <c r="D1" s="38"/>
      <c r="E1" s="38"/>
    </row>
    <row r="3" spans="1:5" x14ac:dyDescent="0.6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6">
      <c r="A4" s="4" t="s">
        <v>182</v>
      </c>
      <c r="B4" s="4" t="s">
        <v>180</v>
      </c>
      <c r="C4" s="14">
        <v>5100</v>
      </c>
      <c r="D4" s="14">
        <v>5300</v>
      </c>
      <c r="E4" s="14">
        <v>795000</v>
      </c>
    </row>
    <row r="5" spans="1:5" x14ac:dyDescent="0.6">
      <c r="A5" s="4" t="s">
        <v>183</v>
      </c>
      <c r="B5" s="4" t="s">
        <v>181</v>
      </c>
      <c r="C5" s="14">
        <v>5500</v>
      </c>
      <c r="D5" s="14">
        <v>5250</v>
      </c>
      <c r="E5" s="14">
        <v>788000</v>
      </c>
    </row>
    <row r="6" spans="1:5" x14ac:dyDescent="0.6">
      <c r="A6" s="4" t="s">
        <v>184</v>
      </c>
      <c r="B6" s="4" t="s">
        <v>180</v>
      </c>
      <c r="C6" s="14">
        <v>4300</v>
      </c>
      <c r="D6" s="14">
        <v>4200</v>
      </c>
      <c r="E6" s="14">
        <v>630000</v>
      </c>
    </row>
    <row r="7" spans="1:5" x14ac:dyDescent="0.6">
      <c r="A7" s="4" t="s">
        <v>185</v>
      </c>
      <c r="B7" s="4" t="s">
        <v>181</v>
      </c>
      <c r="C7" s="14">
        <v>4700</v>
      </c>
      <c r="D7" s="14">
        <v>5100</v>
      </c>
      <c r="E7" s="14">
        <v>765000</v>
      </c>
    </row>
    <row r="8" spans="1:5" x14ac:dyDescent="0.6">
      <c r="A8" s="4" t="s">
        <v>11</v>
      </c>
      <c r="B8" s="4" t="s">
        <v>181</v>
      </c>
      <c r="C8" s="14">
        <v>5100</v>
      </c>
      <c r="D8" s="14">
        <v>5650</v>
      </c>
      <c r="E8" s="14">
        <v>848000</v>
      </c>
    </row>
    <row r="9" spans="1:5" x14ac:dyDescent="0.6">
      <c r="A9" s="4" t="s">
        <v>186</v>
      </c>
      <c r="B9" s="4" t="s">
        <v>180</v>
      </c>
      <c r="C9" s="14">
        <v>3800</v>
      </c>
      <c r="D9" s="14">
        <v>3950</v>
      </c>
      <c r="E9" s="14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HUISU IM</cp:lastModifiedBy>
  <dcterms:created xsi:type="dcterms:W3CDTF">2025-02-05T04:40:07Z</dcterms:created>
  <dcterms:modified xsi:type="dcterms:W3CDTF">2026-05-24T05:47:09Z</dcterms:modified>
</cp:coreProperties>
</file>