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om\Downloads\길벗컴활2급통합\기출\"/>
    </mc:Choice>
  </mc:AlternateContent>
  <xr:revisionPtr revIDLastSave="0" documentId="13_ncr:1_{FE018F29-1B58-4A3A-8B18-74ECADE1E002}" xr6:coauthVersionLast="47" xr6:coauthVersionMax="47" xr10:uidLastSave="{00000000-0000-0000-0000-000000000000}"/>
  <bookViews>
    <workbookView xWindow="12435" yWindow="1095" windowWidth="21105" windowHeight="11595" firstSheet="1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D22" i="5" s="1"/>
  <c r="F7" i="5"/>
  <c r="F22" i="5" s="1"/>
  <c r="E7" i="5"/>
  <c r="E22" i="5" s="1"/>
  <c r="D7" i="5"/>
  <c r="G15" i="5"/>
  <c r="G21" i="5" s="1"/>
  <c r="G4" i="5"/>
  <c r="G8" i="5" s="1"/>
  <c r="G16" i="5"/>
  <c r="G17" i="5"/>
  <c r="G18" i="5"/>
  <c r="G10" i="5"/>
  <c r="G5" i="5"/>
  <c r="G11" i="5"/>
  <c r="G14" i="5" s="1"/>
  <c r="G12" i="5"/>
  <c r="G19" i="5"/>
  <c r="G6" i="5"/>
  <c r="G9" i="5"/>
  <c r="G23" i="5" l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<sst xmlns="http://schemas.openxmlformats.org/spreadsheetml/2006/main" count="290" uniqueCount="230">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</sst>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E8-46CB-A72B-64335FFD0A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E8-46CB-A72B-64335FFD0A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E8-46CB-A72B-64335FFD0A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E8-46CB-A72B-64335FFD0A43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E8-46CB-A72B-64335FFD0A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E8-46CB-A72B-64335FFD0A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577951"/>
        <c:axId val="1378577471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37857747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78577951"/>
        <c:crosses val="max"/>
        <c:crossBetween val="between"/>
      </c:valAx>
      <c:catAx>
        <c:axId val="13785779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85774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4BA83217-BF50-B35E-85E1-EE1C418AA0DC}"/>
            </a:ext>
          </a:extLst>
        </xdr:cNvPr>
        <xdr:cNvSpPr/>
      </xdr:nvSpPr>
      <xdr:spPr>
        <a:xfrm>
          <a:off x="2314575" y="2352675"/>
          <a:ext cx="10858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G5" sqref="G5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3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3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3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3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H11" sqref="H11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16" t="s">
        <v>101</v>
      </c>
      <c r="B1" s="16"/>
      <c r="C1" s="16"/>
      <c r="D1" s="16"/>
      <c r="E1" s="16"/>
      <c r="F1" s="16"/>
    </row>
    <row r="2" spans="1:6" ht="17.25" thickBot="1" x14ac:dyDescent="0.35"/>
    <row r="3" spans="1:6" x14ac:dyDescent="0.3">
      <c r="A3" s="19" t="s">
        <v>102</v>
      </c>
      <c r="B3" s="20" t="s">
        <v>105</v>
      </c>
      <c r="C3" s="20" t="s">
        <v>116</v>
      </c>
      <c r="D3" s="20" t="s">
        <v>115</v>
      </c>
      <c r="E3" s="20" t="s">
        <v>114</v>
      </c>
      <c r="F3" s="21" t="s">
        <v>117</v>
      </c>
    </row>
    <row r="4" spans="1:6" x14ac:dyDescent="0.3">
      <c r="A4" s="36" t="s">
        <v>103</v>
      </c>
      <c r="B4" s="4" t="s">
        <v>108</v>
      </c>
      <c r="C4" s="17">
        <v>1532</v>
      </c>
      <c r="D4" s="18">
        <v>22980</v>
      </c>
      <c r="E4" s="4" t="s">
        <v>118</v>
      </c>
      <c r="F4" s="22">
        <f>_xlfn.RANK.EQ(D4,$D$4:$D$10)</f>
        <v>3</v>
      </c>
    </row>
    <row r="5" spans="1:6" x14ac:dyDescent="0.3">
      <c r="A5" s="36"/>
      <c r="B5" s="4" t="s">
        <v>109</v>
      </c>
      <c r="C5" s="17">
        <v>2415</v>
      </c>
      <c r="D5" s="18">
        <v>39848</v>
      </c>
      <c r="E5" s="4" t="s">
        <v>118</v>
      </c>
      <c r="F5" s="22">
        <f t="shared" ref="F5:F10" si="0">_xlfn.RANK.EQ(D5,$D$4:$D$10)</f>
        <v>1</v>
      </c>
    </row>
    <row r="6" spans="1:6" x14ac:dyDescent="0.3">
      <c r="A6" s="36"/>
      <c r="B6" s="4" t="s">
        <v>106</v>
      </c>
      <c r="C6" s="17">
        <v>1988</v>
      </c>
      <c r="D6" s="18">
        <v>33796</v>
      </c>
      <c r="E6" s="4" t="s">
        <v>118</v>
      </c>
      <c r="F6" s="22">
        <f t="shared" si="0"/>
        <v>2</v>
      </c>
    </row>
    <row r="7" spans="1:6" x14ac:dyDescent="0.3">
      <c r="A7" s="36" t="s">
        <v>104</v>
      </c>
      <c r="B7" s="4" t="s">
        <v>112</v>
      </c>
      <c r="C7" s="17">
        <v>1679</v>
      </c>
      <c r="D7" s="18">
        <v>6044</v>
      </c>
      <c r="E7" s="4" t="s">
        <v>119</v>
      </c>
      <c r="F7" s="22">
        <f t="shared" si="0"/>
        <v>5</v>
      </c>
    </row>
    <row r="8" spans="1:6" x14ac:dyDescent="0.3">
      <c r="A8" s="36"/>
      <c r="B8" s="4" t="s">
        <v>113</v>
      </c>
      <c r="C8" s="17">
        <v>2376</v>
      </c>
      <c r="D8" s="18">
        <v>9029</v>
      </c>
      <c r="E8" s="4" t="s">
        <v>119</v>
      </c>
      <c r="F8" s="22">
        <f t="shared" si="0"/>
        <v>4</v>
      </c>
    </row>
    <row r="9" spans="1:6" x14ac:dyDescent="0.3">
      <c r="A9" s="36" t="s">
        <v>107</v>
      </c>
      <c r="B9" s="4" t="s">
        <v>110</v>
      </c>
      <c r="C9" s="17">
        <v>2571</v>
      </c>
      <c r="D9" s="18">
        <v>5142</v>
      </c>
      <c r="E9" s="4" t="s">
        <v>120</v>
      </c>
      <c r="F9" s="22">
        <f t="shared" si="0"/>
        <v>6</v>
      </c>
    </row>
    <row r="10" spans="1:6" ht="17.25" thickBot="1" x14ac:dyDescent="0.35">
      <c r="A10" s="37"/>
      <c r="B10" s="23" t="s">
        <v>111</v>
      </c>
      <c r="C10" s="24">
        <v>1864</v>
      </c>
      <c r="D10" s="25">
        <v>4474</v>
      </c>
      <c r="E10" s="23" t="s">
        <v>120</v>
      </c>
      <c r="F10" s="26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22" workbookViewId="0">
      <selection activeCell="E37" sqref="E37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 $I$3:$I$11, 0)&lt;=3, "국가대표", IF(_xlfn.RANK.EQ(I3, $I$3:$I$11, 0)&lt;=6, "상비군", 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 $I$3:$I$11, 0)&lt;=3, "국가대표", IF(_xlfn.RANK.EQ(I4, $I$3:$I$11, 0)&lt;=6, "상비군", 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30" t="s">
        <v>6</v>
      </c>
      <c r="B11" s="31"/>
      <c r="C11" s="31"/>
      <c r="D11" s="32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 3) &amp; "-" &amp; RIGHT(G15, 2) &amp; "-" &amp; LEFT(I15, 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 3) &amp; "-" &amp; RIGHT(G16, 2) &amp; "-" &amp; LEFT(I16, 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TRUNC(SUMIF(C15:C21, "카드", D15:D21)/SUM(D15:D21)*100, 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TRUNC(SUMIF(C15:C21, "현금", D15:D21)/SUM(D15:D21)*100, 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35" t="s">
        <v>51</v>
      </c>
      <c r="F27" s="35"/>
      <c r="G27" s="35"/>
    </row>
    <row r="28" spans="1:10" x14ac:dyDescent="0.3">
      <c r="A28" s="4" t="s">
        <v>39</v>
      </c>
      <c r="B28" s="4">
        <v>268</v>
      </c>
      <c r="C28" s="4">
        <f>ROUNDDOWN(B28*(1-VLOOKUP(B28, $E$28:$G$33, 3, TRUE)), 1)</f>
        <v>246.5</v>
      </c>
      <c r="E28" s="33" t="s">
        <v>48</v>
      </c>
      <c r="F28" s="34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ROUNDDOWN(B29*(1-VLOOKUP(B29, $E$28:$G$33, 3, TRUE)), 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7" workbookViewId="0">
      <selection activeCell="A3" sqref="A3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38" t="s">
        <v>137</v>
      </c>
      <c r="B1" s="38"/>
      <c r="C1" s="38"/>
      <c r="D1" s="38"/>
      <c r="E1" s="38"/>
      <c r="F1" s="38"/>
      <c r="G1" s="38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27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27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27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27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28" t="s">
        <v>226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28" t="s">
        <v>222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28" t="s">
        <v>227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28" t="s">
        <v>223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L10" sqref="L9:L10"/>
    </sheetView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29">
        <v>8283</v>
      </c>
      <c r="H13" s="29">
        <v>19699</v>
      </c>
      <c r="I13" s="29">
        <v>22999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29">
        <v>10159</v>
      </c>
      <c r="H14" s="29">
        <v>21450</v>
      </c>
      <c r="I14" s="29">
        <v>23531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H15" sqref="H15"/>
    </sheetView>
  </sheetViews>
  <sheetFormatPr defaultRowHeight="16.5" x14ac:dyDescent="0.3"/>
  <cols>
    <col min="2" max="7" width="7.125" customWidth="1"/>
  </cols>
  <sheetData>
    <row r="1" spans="1:8" ht="20.25" x14ac:dyDescent="0.3">
      <c r="A1" s="38" t="s">
        <v>162</v>
      </c>
      <c r="B1" s="38"/>
      <c r="C1" s="38"/>
      <c r="D1" s="38"/>
      <c r="E1" s="38"/>
      <c r="F1" s="38"/>
      <c r="G1" s="38"/>
      <c r="H1" s="38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topLeftCell="A6" zoomScaleNormal="100" workbookViewId="0">
      <selection activeCell="L14" sqref="L14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38" t="s">
        <v>174</v>
      </c>
      <c r="B1" s="38"/>
      <c r="C1" s="38"/>
      <c r="D1" s="38"/>
      <c r="E1" s="38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xom</cp:lastModifiedBy>
  <dcterms:created xsi:type="dcterms:W3CDTF">2025-02-05T04:40:07Z</dcterms:created>
  <dcterms:modified xsi:type="dcterms:W3CDTF">2026-03-21T15:20:32Z</dcterms:modified>
</cp:coreProperties>
</file>