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jeon\Desktop\"/>
    </mc:Choice>
  </mc:AlternateContent>
  <bookViews>
    <workbookView xWindow="9465" yWindow="1065" windowWidth="26220" windowHeight="18390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2" i="5"/>
  <c r="E22" i="5"/>
  <c r="D22" i="5"/>
  <c r="F20" i="5"/>
  <c r="E20" i="5"/>
  <c r="D20" i="5"/>
  <c r="F13" i="5"/>
  <c r="E13" i="5"/>
  <c r="D13" i="5"/>
  <c r="F7" i="5"/>
  <c r="E7" i="5"/>
  <c r="D7" i="5"/>
  <c r="G23" i="5"/>
  <c r="G21" i="5"/>
  <c r="G14" i="5"/>
  <c r="G8" i="5"/>
  <c r="G15" i="5" l="1"/>
  <c r="G4" i="5"/>
  <c r="G16" i="5"/>
  <c r="G17" i="5"/>
  <c r="G18" i="5"/>
  <c r="G10" i="5"/>
  <c r="G5" i="5"/>
  <c r="G11" i="5"/>
  <c r="G12" i="5"/>
  <c r="G19" i="5"/>
  <c r="G6" i="5"/>
  <c r="G9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<sst xmlns="http://schemas.openxmlformats.org/spreadsheetml/2006/main" count="288" uniqueCount="229">
  <si>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</si>
  <si>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</si>
  <si>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</si>
  <si>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</si>
  <si>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</si>
  <si>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</si>
  <si>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</si>
  <si>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</si>
  <si>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</si>
  <si>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</si>
  <si>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</si>
  <si>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</si>
  <si>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</si>
  <si>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</si>
  <si>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</si>
  <si>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</si>
  <si>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</si>
  <si>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</si>
  <si>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</si>
  <si>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</si>
  <si>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</si>
  <si>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</si>
  <si>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</si>
  <si>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</si>
  <si>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</si>
  <si>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</si>
  <si>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</si>
  <si>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</si>
  <si>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</si>
  <si>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</si>
  <si>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</si>
  <si>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</si>
  <si>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</si>
  <si>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</si>
  <si>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</si>
  <si>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</si>
  <si>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</si>
  <si>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</si>
  <si>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</si>
  <si>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</si>
  <si>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</si>
  <si>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</si>
  <si>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</si>
  <si>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</si>
  <si>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</si>
  <si>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</si>
  <si>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</si>
  <si>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</si>
  <si>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</si>
  <si>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</si>
  <si>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</si>
  <si>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</si>
  <si>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</si>
  <si>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</si>
  <si>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</si>
  <si>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</si>
  <si>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</si>
  <si>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</si>
  <si>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</si>
  <si>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</si>
  <si>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</si>
  <si>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</si>
  <si>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</si>
  <si>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</si>
  <si>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</si>
  <si>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</si>
  <si>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</si>
  <si>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</si>
  <si>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</si>
  <si>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</si>
  <si>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</si>
  <si>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</si>
  <si>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</si>
  <si>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</si>
  <si>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</si>
  <si>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</si>
  <si>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</si>
  <si>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</si>
  <si>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</si>
  <si>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</si>
  <si>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</si>
  <si>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</si>
  <si>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</si>
  <si>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</si>
  <si>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</si>
  <si>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</si>
  <si>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</si>
  <si>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</si>
  <si>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</si>
  <si>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</si>
  <si>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</si>
  <si>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</si>
  <si>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</si>
  <si>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</si>
  <si>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</si>
  <si>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</si>
  <si>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</si>
  <si>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</si>
  <si>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</si>
  <si>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</si>
  <si>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</si>
  <si>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</si>
  <si>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</si>
  <si>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</si>
  <si>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</si>
  <si>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</si>
  <si>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</si>
  <si>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</si>
  <si>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</si>
  <si>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</si>
  <si>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</si>
  <si>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</si>
  <si>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</si>
  <si>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</si>
  <si>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</si>
  <si>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</si>
  <si>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</si>
  <si>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</si>
  <si>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</si>
  <si>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</si>
  <si>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</si>
  <si>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</si>
  <si>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</si>
  <si>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</si>
  <si>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</si>
  <si>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</si>
  <si>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</si>
  <si>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</si>
  <si>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</si>
  <si>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</si>
  <si>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</si>
  <si>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</si>
  <si>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</si>
  <si>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</si>
  <si>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</si>
  <si>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</si>
  <si>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</si>
  <si>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</si>
  <si>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</si>
  <si>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</si>
  <si>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</si>
  <si>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</si>
  <si>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</si>
  <si>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</si>
  <si>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</si>
  <si>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</si>
  <si>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</si>
  <si>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</si>
  <si>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</si>
  <si>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</si>
  <si>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</si>
  <si>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</si>
  <si>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</si>
  <si>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</si>
  <si>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</si>
  <si>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</si>
  <si>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</si>
  <si>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</si>
  <si>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</si>
  <si>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</si>
  <si>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</si>
  <si>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</si>
  <si>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</si>
  <si>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</si>
  <si>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</si>
  <si>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</si>
  <si>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</si>
  <si>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</si>
  <si>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</si>
  <si>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</si>
  <si>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</si>
  <si>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</si>
  <si>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</si>
  <si>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</si>
  <si>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</si>
  <si>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</si>
  <si>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</si>
  <si>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</si>
  <si>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</si>
  <si>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</si>
  <si>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</si>
  <si>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</si>
  <si>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</si>
  <si>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</si>
  <si>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실적총액</t>
    <phoneticPr fontId="1" type="noConversion"/>
  </si>
  <si>
    <t>목표</t>
    <phoneticPr fontId="1" type="noConversion"/>
  </si>
  <si>
    <t>사원명</t>
    <phoneticPr fontId="1" type="noConversion"/>
  </si>
  <si>
    <t>실적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</si>
  <si>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</si>
  <si>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</si>
  <si>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</si>
  <si>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</si>
  <si>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</si>
  <si>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</si>
  <si>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배현주</t>
    <phoneticPr fontId="1" type="noConversion"/>
  </si>
  <si>
    <t>고하임</t>
    <phoneticPr fontId="1" type="noConversion"/>
  </si>
  <si>
    <t>오은성</t>
    <phoneticPr fontId="1" type="noConversion"/>
  </si>
  <si>
    <t>한정혁</t>
    <phoneticPr fontId="1" type="noConversion"/>
  </si>
  <si>
    <t>정민경</t>
    <phoneticPr fontId="1" type="noConversion"/>
  </si>
  <si>
    <t>예약자</t>
    <phoneticPr fontId="1" type="noConversion"/>
  </si>
  <si>
    <t>예약일자</t>
    <phoneticPr fontId="1" type="noConversion"/>
  </si>
  <si>
    <t>경북 포함시</t>
    <phoneticPr fontId="1" type="noConversion"/>
  </si>
  <si>
    <t>경남 거제시</t>
    <phoneticPr fontId="1" type="noConversion"/>
  </si>
  <si>
    <t>전남 목포시</t>
    <phoneticPr fontId="1" type="noConversion"/>
  </si>
  <si>
    <t>강원 속초시</t>
    <phoneticPr fontId="1" type="noConversion"/>
  </si>
  <si>
    <t>충북 청주시</t>
    <phoneticPr fontId="1" type="noConversion"/>
  </si>
  <si>
    <t>지역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</si>
  <si>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</si>
  <si>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</si>
  <si>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</si>
  <si>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</si>
  <si>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</si>
  <si>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2/2(0)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</si>
  <si>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</si>
  <si>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</si>
  <si>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</si>
  <si>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</si>
  <si>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</si>
  <si>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</si>
  <si>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</si>
  <si>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</si>
  <si>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최대값</t>
  </si>
  <si>
    <t>주방 최대값</t>
  </si>
  <si>
    <t>세탁 최대값</t>
  </si>
  <si>
    <t>전체 최대값</t>
  </si>
  <si>
    <t>청소 요약</t>
  </si>
  <si>
    <t>주방 요약</t>
  </si>
  <si>
    <t>세탁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</si>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</sst>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81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1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판매실적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928-4C3A-84B8-0C69E02823D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928-4C3A-84B8-0C69E02823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928-4C3A-84B8-0C69E02823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928-4C3A-84B8-0C69E02823D6}"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928-4C3A-84B8-0C69E02823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928-4C3A-84B8-0C69E02823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28-4C3A-84B8-0C69E0282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723983"/>
        <c:axId val="1934735631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93473563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4723983"/>
        <c:crosses val="max"/>
        <c:crossBetween val="between"/>
      </c:valAx>
      <c:catAx>
        <c:axId val="19347239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473563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11</xdr:row>
          <xdr:rowOff>19050</xdr:rowOff>
        </xdr:from>
        <xdr:to>
          <xdr:col>3</xdr:col>
          <xdr:colOff>533400</xdr:colOff>
          <xdr:row>12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9525</xdr:rowOff>
    </xdr:from>
    <xdr:to>
      <xdr:col>5</xdr:col>
      <xdr:colOff>533400</xdr:colOff>
      <xdr:row>13</xdr:row>
      <xdr:rowOff>0</xdr:rowOff>
    </xdr:to>
    <xdr:sp macro="[0]!테두리" textlink="">
      <xdr:nvSpPr>
        <xdr:cNvPr id="2" name="빗면 1"/>
        <xdr:cNvSpPr/>
      </xdr:nvSpPr>
      <xdr:spPr>
        <a:xfrm>
          <a:off x="2314575" y="2362200"/>
          <a:ext cx="1076325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3" sqref="F3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199</v>
      </c>
      <c r="C3" s="1" t="s">
        <v>200</v>
      </c>
      <c r="D3" s="1" t="s">
        <v>206</v>
      </c>
      <c r="E3" s="1" t="s">
        <v>207</v>
      </c>
      <c r="F3" s="1" t="s">
        <v>213</v>
      </c>
    </row>
    <row r="4" spans="1:6" x14ac:dyDescent="0.3">
      <c r="A4" s="1" t="s">
        <v>189</v>
      </c>
      <c r="B4" s="1" t="s">
        <v>198</v>
      </c>
      <c r="C4" s="2">
        <v>45354</v>
      </c>
      <c r="D4" s="1" t="s">
        <v>205</v>
      </c>
      <c r="E4" s="1" t="s">
        <v>208</v>
      </c>
      <c r="F4" s="3">
        <v>240000</v>
      </c>
    </row>
    <row r="5" spans="1:6" x14ac:dyDescent="0.3">
      <c r="A5" s="1" t="s">
        <v>190</v>
      </c>
      <c r="B5" s="1" t="s">
        <v>197</v>
      </c>
      <c r="C5" s="2">
        <v>45359</v>
      </c>
      <c r="D5" s="1" t="s">
        <v>204</v>
      </c>
      <c r="E5" s="1" t="s">
        <v>209</v>
      </c>
      <c r="F5" s="3">
        <v>150000</v>
      </c>
    </row>
    <row r="6" spans="1:6" x14ac:dyDescent="0.3">
      <c r="A6" s="1" t="s">
        <v>191</v>
      </c>
      <c r="B6" s="1" t="s">
        <v>196</v>
      </c>
      <c r="C6" s="2">
        <v>45362</v>
      </c>
      <c r="D6" s="1" t="s">
        <v>203</v>
      </c>
      <c r="E6" s="1" t="s">
        <v>210</v>
      </c>
      <c r="F6" s="3">
        <v>180000</v>
      </c>
    </row>
    <row r="7" spans="1:6" x14ac:dyDescent="0.3">
      <c r="A7" s="1" t="s">
        <v>192</v>
      </c>
      <c r="B7" s="1" t="s">
        <v>195</v>
      </c>
      <c r="C7" s="2">
        <v>45366</v>
      </c>
      <c r="D7" s="1" t="s">
        <v>202</v>
      </c>
      <c r="E7" s="1" t="s">
        <v>211</v>
      </c>
      <c r="F7" s="3">
        <v>300000</v>
      </c>
    </row>
    <row r="8" spans="1:6" x14ac:dyDescent="0.3">
      <c r="A8" s="1" t="s">
        <v>193</v>
      </c>
      <c r="B8" s="1" t="s">
        <v>194</v>
      </c>
      <c r="C8" s="2">
        <v>45373</v>
      </c>
      <c r="D8" s="1" t="s">
        <v>201</v>
      </c>
      <c r="E8" s="1" t="s">
        <v>212</v>
      </c>
      <c r="F8" s="3">
        <v>140000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9" sqref="I9"/>
    </sheetView>
  </sheetViews>
  <sheetFormatPr defaultRowHeight="16.5" x14ac:dyDescent="0.3"/>
  <cols>
    <col min="1" max="1" width="10.375" bestFit="1" customWidth="1"/>
    <col min="2" max="2" width="12.375" bestFit="1" customWidth="1"/>
    <col min="3" max="3" width="9.625" bestFit="1" customWidth="1"/>
  </cols>
  <sheetData>
    <row r="1" spans="1:6" ht="16.5" customHeight="1" thickBot="1" x14ac:dyDescent="0.35">
      <c r="A1" s="26" t="s">
        <v>101</v>
      </c>
      <c r="B1" s="26"/>
      <c r="C1" s="26"/>
      <c r="D1" s="26"/>
      <c r="E1" s="26"/>
      <c r="F1" s="26"/>
    </row>
    <row r="2" spans="1:6" ht="18" thickTop="1" thickBot="1" x14ac:dyDescent="0.35"/>
    <row r="3" spans="1:6" x14ac:dyDescent="0.3">
      <c r="A3" s="29" t="s">
        <v>102</v>
      </c>
      <c r="B3" s="30" t="s">
        <v>105</v>
      </c>
      <c r="C3" s="30" t="s">
        <v>116</v>
      </c>
      <c r="D3" s="30" t="s">
        <v>115</v>
      </c>
      <c r="E3" s="30" t="s">
        <v>114</v>
      </c>
      <c r="F3" s="31" t="s">
        <v>117</v>
      </c>
    </row>
    <row r="4" spans="1:6" x14ac:dyDescent="0.3">
      <c r="A4" s="32" t="s">
        <v>103</v>
      </c>
      <c r="B4" s="5" t="s">
        <v>108</v>
      </c>
      <c r="C4" s="28">
        <v>1532</v>
      </c>
      <c r="D4" s="27">
        <v>22980</v>
      </c>
      <c r="E4" s="5" t="s">
        <v>118</v>
      </c>
      <c r="F4" s="33">
        <f>_xlfn.RANK.EQ(D4,$D$4:$D$10)</f>
        <v>3</v>
      </c>
    </row>
    <row r="5" spans="1:6" x14ac:dyDescent="0.3">
      <c r="A5" s="32"/>
      <c r="B5" s="5" t="s">
        <v>109</v>
      </c>
      <c r="C5" s="28">
        <v>2415</v>
      </c>
      <c r="D5" s="27">
        <v>39848</v>
      </c>
      <c r="E5" s="5" t="s">
        <v>118</v>
      </c>
      <c r="F5" s="33">
        <f t="shared" ref="F5:F10" si="0">_xlfn.RANK.EQ(D5,$D$4:$D$10)</f>
        <v>1</v>
      </c>
    </row>
    <row r="6" spans="1:6" x14ac:dyDescent="0.3">
      <c r="A6" s="32"/>
      <c r="B6" s="5" t="s">
        <v>106</v>
      </c>
      <c r="C6" s="28">
        <v>1988</v>
      </c>
      <c r="D6" s="27">
        <v>33796</v>
      </c>
      <c r="E6" s="5" t="s">
        <v>118</v>
      </c>
      <c r="F6" s="33">
        <f t="shared" si="0"/>
        <v>2</v>
      </c>
    </row>
    <row r="7" spans="1:6" x14ac:dyDescent="0.3">
      <c r="A7" s="32" t="s">
        <v>104</v>
      </c>
      <c r="B7" s="5" t="s">
        <v>112</v>
      </c>
      <c r="C7" s="28">
        <v>1679</v>
      </c>
      <c r="D7" s="27">
        <v>6044</v>
      </c>
      <c r="E7" s="5" t="s">
        <v>119</v>
      </c>
      <c r="F7" s="33">
        <f t="shared" si="0"/>
        <v>5</v>
      </c>
    </row>
    <row r="8" spans="1:6" x14ac:dyDescent="0.3">
      <c r="A8" s="32"/>
      <c r="B8" s="5" t="s">
        <v>113</v>
      </c>
      <c r="C8" s="28">
        <v>2376</v>
      </c>
      <c r="D8" s="27">
        <v>9029</v>
      </c>
      <c r="E8" s="5" t="s">
        <v>119</v>
      </c>
      <c r="F8" s="33">
        <f t="shared" si="0"/>
        <v>4</v>
      </c>
    </row>
    <row r="9" spans="1:6" x14ac:dyDescent="0.3">
      <c r="A9" s="32" t="s">
        <v>107</v>
      </c>
      <c r="B9" s="5" t="s">
        <v>110</v>
      </c>
      <c r="C9" s="28">
        <v>2571</v>
      </c>
      <c r="D9" s="27">
        <v>5142</v>
      </c>
      <c r="E9" s="5" t="s">
        <v>120</v>
      </c>
      <c r="F9" s="33">
        <f t="shared" si="0"/>
        <v>6</v>
      </c>
    </row>
    <row r="10" spans="1:6" ht="17.25" thickBot="1" x14ac:dyDescent="0.35">
      <c r="A10" s="34"/>
      <c r="B10" s="35" t="s">
        <v>111</v>
      </c>
      <c r="C10" s="36">
        <v>1864</v>
      </c>
      <c r="D10" s="37">
        <v>4474</v>
      </c>
      <c r="E10" s="35" t="s">
        <v>120</v>
      </c>
      <c r="F10" s="38">
        <f t="shared" si="0"/>
        <v>7</v>
      </c>
    </row>
  </sheetData>
  <mergeCells count="4">
    <mergeCell ref="A1:F1"/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L17" sqref="L17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  <c r="G3" t="s">
        <v>219</v>
      </c>
      <c r="H3" t="s">
        <v>220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J15" sqref="J15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/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/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/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/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/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/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/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/>
    </row>
    <row r="11" spans="1:10" x14ac:dyDescent="0.3">
      <c r="A11" s="19" t="s">
        <v>6</v>
      </c>
      <c r="B11" s="20"/>
      <c r="C11" s="20"/>
      <c r="D11" s="21"/>
      <c r="E11" s="5"/>
      <c r="G11" s="5" t="s">
        <v>63</v>
      </c>
      <c r="H11" s="6">
        <v>26</v>
      </c>
      <c r="I11" s="6">
        <v>386</v>
      </c>
      <c r="J11" s="6"/>
    </row>
    <row r="12" spans="1:10" x14ac:dyDescent="0.3">
      <c r="A12" s="4"/>
    </row>
    <row r="13" spans="1:10" x14ac:dyDescent="0.3">
      <c r="A13" t="s">
        <v>18</v>
      </c>
      <c r="B13" s="7" t="s">
        <v>183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/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/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/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/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/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/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/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/>
    </row>
    <row r="23" spans="1:10" x14ac:dyDescent="0.3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/>
    </row>
    <row r="24" spans="1:10" x14ac:dyDescent="0.3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/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3">
      <c r="A28" s="5" t="s">
        <v>39</v>
      </c>
      <c r="B28" s="5">
        <v>268</v>
      </c>
      <c r="C28" s="5"/>
      <c r="E28" s="22" t="s">
        <v>48</v>
      </c>
      <c r="F28" s="23"/>
      <c r="G28" s="5" t="s">
        <v>49</v>
      </c>
    </row>
    <row r="29" spans="1:10" x14ac:dyDescent="0.3">
      <c r="A29" s="5" t="s">
        <v>40</v>
      </c>
      <c r="B29" s="5">
        <v>135</v>
      </c>
      <c r="C29" s="5"/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/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/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/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/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/>
    </row>
    <row r="35" spans="1:7" x14ac:dyDescent="0.3">
      <c r="A35" s="5" t="s">
        <v>46</v>
      </c>
      <c r="B35" s="5">
        <v>323</v>
      </c>
      <c r="C35" s="5"/>
    </row>
    <row r="36" spans="1:7" x14ac:dyDescent="0.3">
      <c r="A36" s="5" t="s">
        <v>47</v>
      </c>
      <c r="B36" s="5">
        <v>256</v>
      </c>
      <c r="C36" s="5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M9" sqref="M9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5" t="s">
        <v>137</v>
      </c>
      <c r="B1" s="25"/>
      <c r="C1" s="25"/>
      <c r="D1" s="25"/>
      <c r="E1" s="25"/>
      <c r="F1" s="25"/>
      <c r="G1" s="25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39" t="s">
        <v>225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39" t="s">
        <v>221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39" t="s">
        <v>226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39" t="s">
        <v>222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40" t="s">
        <v>227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40" t="s">
        <v>223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40" t="s">
        <v>228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40" t="s">
        <v>224</v>
      </c>
      <c r="B23" s="16"/>
      <c r="C23" s="17"/>
      <c r="D23" s="17"/>
      <c r="E23" s="17"/>
      <c r="F23" s="17"/>
      <c r="G23" s="17">
        <f>SUBTOTAL(4,G4:G19)</f>
        <v>98499800</v>
      </c>
    </row>
  </sheetData>
  <sortState ref="A4:G15">
    <sortCondition descending="1"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M12" sqref="M12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/>
      <c r="G13" s="5"/>
      <c r="H13" s="5"/>
      <c r="I13" s="5"/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/>
      <c r="G14" s="5"/>
      <c r="H14" s="5"/>
      <c r="I14" s="5"/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3:D6" sheet="분석작업-2"/>
      <dataRef ref="F3:I6" sheet="분석작업-2"/>
      <dataRef ref="A13:D16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selection activeCell="O15" sqref="O15"/>
    </sheetView>
  </sheetViews>
  <sheetFormatPr defaultRowHeight="16.5" x14ac:dyDescent="0.3"/>
  <cols>
    <col min="2" max="7" width="7.125" customWidth="1"/>
  </cols>
  <sheetData>
    <row r="1" spans="1:8" ht="20.25" x14ac:dyDescent="0.3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533400</xdr:colOff>
                    <xdr:row>11</xdr:row>
                    <xdr:rowOff>19050</xdr:rowOff>
                  </from>
                  <to>
                    <xdr:col>3</xdr:col>
                    <xdr:colOff>533400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K11" sqref="K11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5" t="s">
        <v>174</v>
      </c>
      <c r="B1" s="25"/>
      <c r="C1" s="25"/>
      <c r="D1" s="25"/>
      <c r="E1" s="25"/>
    </row>
    <row r="3" spans="1:5" x14ac:dyDescent="0.3">
      <c r="A3" s="5" t="s">
        <v>186</v>
      </c>
      <c r="B3" s="5" t="s">
        <v>175</v>
      </c>
      <c r="C3" s="5" t="s">
        <v>185</v>
      </c>
      <c r="D3" s="5" t="s">
        <v>187</v>
      </c>
      <c r="E3" s="5" t="s">
        <v>184</v>
      </c>
    </row>
    <row r="4" spans="1:5" x14ac:dyDescent="0.3">
      <c r="A4" s="5" t="s">
        <v>178</v>
      </c>
      <c r="B4" s="5" t="s">
        <v>176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179</v>
      </c>
      <c r="B5" s="5" t="s">
        <v>177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180</v>
      </c>
      <c r="B6" s="5" t="s">
        <v>176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181</v>
      </c>
      <c r="B7" s="5" t="s">
        <v>177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177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182</v>
      </c>
      <c r="B9" s="5" t="s">
        <v>176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jeon</cp:lastModifiedBy>
  <dcterms:created xsi:type="dcterms:W3CDTF">2025-02-05T04:40:07Z</dcterms:created>
  <dcterms:modified xsi:type="dcterms:W3CDTF">2026-01-24T06:42:35Z</dcterms:modified>
</cp:coreProperties>
</file>