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i11\Desktop\길벗컴활2급통합\기출\"/>
    </mc:Choice>
  </mc:AlternateContent>
  <xr:revisionPtr revIDLastSave="0" documentId="13_ncr:1_{2CA3C119-88B8-439A-A939-1CA5CBAB588B}" xr6:coauthVersionLast="47" xr6:coauthVersionMax="47" xr10:uidLastSave="{00000000-0000-0000-0000-000000000000}"/>
  <bookViews>
    <workbookView xWindow="-96" yWindow="0" windowWidth="11712" windowHeight="12336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E22" i="5"/>
  <c r="F20" i="5"/>
  <c r="E20" i="5"/>
  <c r="D20" i="5"/>
  <c r="F13" i="5"/>
  <c r="E13" i="5"/>
  <c r="D13" i="5"/>
  <c r="F7" i="5"/>
  <c r="F22" i="5" s="1"/>
  <c r="E7" i="5"/>
  <c r="D7" i="5"/>
  <c r="D22" i="5" s="1"/>
  <c r="G15" i="5"/>
  <c r="G21" i="5" s="1"/>
  <c r="G4" i="5"/>
  <c r="G8" i="5" s="1"/>
  <c r="G23" i="5" s="1"/>
  <c r="G16" i="5"/>
  <c r="G17" i="5"/>
  <c r="G18" i="5"/>
  <c r="G10" i="5"/>
  <c r="G5" i="5"/>
  <c r="G11" i="5"/>
  <c r="G12" i="5"/>
  <c r="G19" i="5"/>
  <c r="G6" i="5"/>
  <c r="G9" i="5"/>
  <c r="G14" i="5" s="1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<sst xmlns="http://schemas.openxmlformats.org/spreadsheetml/2006/main" count="290" uniqueCount="230">
  <si>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</si>
  <si>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</si>
  <si>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</si>
  <si>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</si>
  <si>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</si>
  <si>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</si>
  <si>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</si>
  <si>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</si>
  <si>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</si>
  <si>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</si>
  <si>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</si>
  <si>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</si>
  <si>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</si>
  <si>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</si>
  <si>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</si>
  <si>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</si>
  <si>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</si>
  <si>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</si>
  <si>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</si>
  <si>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</si>
  <si>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</si>
  <si>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</si>
  <si>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</si>
  <si>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</si>
  <si>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</si>
  <si>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</si>
  <si>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</si>
  <si>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</si>
  <si>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</si>
  <si>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</si>
  <si>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</si>
  <si>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</si>
  <si>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</si>
  <si>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</si>
  <si>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</si>
  <si>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</si>
  <si>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</si>
  <si>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</si>
  <si>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</si>
  <si>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</si>
  <si>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</si>
  <si>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</si>
  <si>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</si>
  <si>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</si>
  <si>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</si>
  <si>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</si>
  <si>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</si>
  <si>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</si>
  <si>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</si>
  <si>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</si>
  <si>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</si>
  <si>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</si>
  <si>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</si>
  <si>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</si>
  <si>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</si>
  <si>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</si>
  <si>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</si>
  <si>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</si>
  <si>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</si>
  <si>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</si>
  <si>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</si>
  <si>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</si>
  <si>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</si>
  <si>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</si>
  <si>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</si>
  <si>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</si>
  <si>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</si>
  <si>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</si>
  <si>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</si>
  <si>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</si>
  <si>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</si>
  <si>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</si>
  <si>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</si>
  <si>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</si>
  <si>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</si>
  <si>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</si>
  <si>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</si>
  <si>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</si>
  <si>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</si>
  <si>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</si>
  <si>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</si>
  <si>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</si>
  <si>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</si>
  <si>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</si>
  <si>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</si>
  <si>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</si>
  <si>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</si>
  <si>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</si>
  <si>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</si>
  <si>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</si>
  <si>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</si>
  <si>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</si>
  <si>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</si>
  <si>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</si>
  <si>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</si>
  <si>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</si>
  <si>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</si>
  <si>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</si>
  <si>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</si>
  <si>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</si>
  <si>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</si>
  <si>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</si>
  <si>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</si>
  <si>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</si>
  <si>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</si>
  <si>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</si>
  <si>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</si>
  <si>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</si>
  <si>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</si>
  <si>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</si>
  <si>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</si>
  <si>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</si>
  <si>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</si>
  <si>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</si>
  <si>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</si>
  <si>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</si>
  <si>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</si>
  <si>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</si>
  <si>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</si>
  <si>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</si>
  <si>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</si>
  <si>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</si>
  <si>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</si>
  <si>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</si>
  <si>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</si>
  <si>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</si>
  <si>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</si>
  <si>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</si>
  <si>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</si>
  <si>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</si>
  <si>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</si>
  <si>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</si>
  <si>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</si>
  <si>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</si>
  <si>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</si>
  <si>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</si>
  <si>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</si>
  <si>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</si>
  <si>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</si>
  <si>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</si>
  <si>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</si>
  <si>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</si>
  <si>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</si>
  <si>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</si>
  <si>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</si>
  <si>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</si>
  <si>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</si>
  <si>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</si>
  <si>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</si>
  <si>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</si>
  <si>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</si>
  <si>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</si>
  <si>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</si>
  <si>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</si>
  <si>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</si>
  <si>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</si>
  <si>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</si>
  <si>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</si>
  <si>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</si>
  <si>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</si>
  <si>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</si>
  <si>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</si>
  <si>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</si>
  <si>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</si>
  <si>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</si>
  <si>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</si>
  <si>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</si>
  <si>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</si>
  <si>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</si>
  <si>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</si>
  <si>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</si>
  <si>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</si>
  <si>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</si>
  <si>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</si>
  <si>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</si>
  <si>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</si>
  <si>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</si>
  <si>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</si>
  <si>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</si>
  <si>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</si>
  <si>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</si>
  <si>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</si>
  <si>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</si>
  <si>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</si>
  <si>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</si>
  <si>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</si>
  <si>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</si>
  <si>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</si>
  <si>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</si>
  <si>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</si>
  <si>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</si>
  <si>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</si>
  <si>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</si>
  <si>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</si>
  <si>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</si>
  <si>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</si>
  <si>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</si>
  <si>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</si>
  <si>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</si>
  <si>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</si>
  <si>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</si>
  <si>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</si>
  <si>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</si>
  <si>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</si>
  <si>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</si>
  <si>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</si>
  <si>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</si>
  <si>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</si>
  <si>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</si>
  <si>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</si>
  <si>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</si>
  <si>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</si>
  <si>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PH-1665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</si>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</sst>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0" xfId="0" quotePrefix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7E-46F7-B944-F6A43AC423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E-46F7-B944-F6A43AC423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E-46F7-B944-F6A43AC423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7E-46F7-B944-F6A43AC423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7E-46F7-B944-F6A43AC42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867103"/>
        <c:axId val="1594864703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59486470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4867103"/>
        <c:crosses val="max"/>
        <c:crossBetween val="between"/>
      </c:valAx>
      <c:catAx>
        <c:axId val="1594867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4864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263965CA-A816-079D-156C-B888754A654A}"/>
            </a:ext>
          </a:extLst>
        </xdr:cNvPr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topLeftCell="A7" workbookViewId="0">
      <selection activeCell="A9" sqref="A9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193</v>
      </c>
      <c r="C3" s="1" t="s">
        <v>199</v>
      </c>
      <c r="D3" s="1" t="s">
        <v>200</v>
      </c>
      <c r="E3" s="1" t="s">
        <v>206</v>
      </c>
      <c r="F3" s="1" t="s">
        <v>211</v>
      </c>
    </row>
    <row r="4" spans="1:6" x14ac:dyDescent="0.4">
      <c r="A4" s="1" t="s">
        <v>189</v>
      </c>
      <c r="B4" s="1" t="s">
        <v>194</v>
      </c>
      <c r="C4" s="2">
        <v>45354</v>
      </c>
      <c r="D4" s="1" t="s">
        <v>201</v>
      </c>
      <c r="E4" s="16" t="s">
        <v>207</v>
      </c>
      <c r="F4" s="3">
        <v>240000</v>
      </c>
    </row>
    <row r="5" spans="1:6" x14ac:dyDescent="0.4">
      <c r="A5" s="1" t="s">
        <v>190</v>
      </c>
      <c r="B5" s="1" t="s">
        <v>195</v>
      </c>
      <c r="C5" s="2">
        <v>45359</v>
      </c>
      <c r="D5" s="1" t="s">
        <v>202</v>
      </c>
      <c r="E5" s="1" t="s">
        <v>208</v>
      </c>
      <c r="F5" s="3">
        <v>150000</v>
      </c>
    </row>
    <row r="6" spans="1:6" x14ac:dyDescent="0.4">
      <c r="A6" s="1" t="s">
        <v>191</v>
      </c>
      <c r="B6" s="1" t="s">
        <v>196</v>
      </c>
      <c r="C6" s="2">
        <v>45362</v>
      </c>
      <c r="D6" s="1" t="s">
        <v>203</v>
      </c>
      <c r="E6" s="1" t="s">
        <v>209</v>
      </c>
      <c r="F6" s="3">
        <v>180000</v>
      </c>
    </row>
    <row r="7" spans="1:6" x14ac:dyDescent="0.4">
      <c r="A7" s="1" t="s">
        <v>192</v>
      </c>
      <c r="B7" s="1" t="s">
        <v>197</v>
      </c>
      <c r="C7" s="2">
        <v>45366</v>
      </c>
      <c r="D7" s="1" t="s">
        <v>204</v>
      </c>
      <c r="E7" s="1" t="s">
        <v>210</v>
      </c>
      <c r="F7" s="3">
        <v>300000</v>
      </c>
    </row>
    <row r="8" spans="1:6" x14ac:dyDescent="0.4">
      <c r="A8" s="1" t="s">
        <v>212</v>
      </c>
      <c r="B8" s="1" t="s">
        <v>198</v>
      </c>
      <c r="C8" s="2">
        <v>45373</v>
      </c>
      <c r="D8" s="1" t="s">
        <v>205</v>
      </c>
      <c r="E8" s="1" t="s">
        <v>208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I9" sqref="I9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17" t="s">
        <v>101</v>
      </c>
      <c r="B1" s="17"/>
      <c r="C1" s="17"/>
      <c r="D1" s="17"/>
      <c r="E1" s="17"/>
      <c r="F1" s="17"/>
    </row>
    <row r="2" spans="1:6" ht="18" thickBot="1" x14ac:dyDescent="0.45"/>
    <row r="3" spans="1:6" x14ac:dyDescent="0.4">
      <c r="A3" s="20" t="s">
        <v>102</v>
      </c>
      <c r="B3" s="21" t="s">
        <v>105</v>
      </c>
      <c r="C3" s="21" t="s">
        <v>116</v>
      </c>
      <c r="D3" s="21" t="s">
        <v>115</v>
      </c>
      <c r="E3" s="21" t="s">
        <v>114</v>
      </c>
      <c r="F3" s="22" t="s">
        <v>117</v>
      </c>
    </row>
    <row r="4" spans="1:6" x14ac:dyDescent="0.4">
      <c r="A4" s="31" t="s">
        <v>103</v>
      </c>
      <c r="B4" s="4" t="s">
        <v>108</v>
      </c>
      <c r="C4" s="18">
        <v>1532</v>
      </c>
      <c r="D4" s="19">
        <v>22980</v>
      </c>
      <c r="E4" s="4" t="s">
        <v>118</v>
      </c>
      <c r="F4" s="23">
        <f>_xlfn.RANK.EQ(D4,$D$4:$D$10)</f>
        <v>3</v>
      </c>
    </row>
    <row r="5" spans="1:6" x14ac:dyDescent="0.4">
      <c r="A5" s="31"/>
      <c r="B5" s="4" t="s">
        <v>109</v>
      </c>
      <c r="C5" s="18">
        <v>2415</v>
      </c>
      <c r="D5" s="19">
        <v>39848</v>
      </c>
      <c r="E5" s="4" t="s">
        <v>118</v>
      </c>
      <c r="F5" s="23">
        <f t="shared" ref="F5:F10" si="0">_xlfn.RANK.EQ(D5,$D$4:$D$10)</f>
        <v>1</v>
      </c>
    </row>
    <row r="6" spans="1:6" x14ac:dyDescent="0.4">
      <c r="A6" s="31"/>
      <c r="B6" s="4" t="s">
        <v>106</v>
      </c>
      <c r="C6" s="18">
        <v>1988</v>
      </c>
      <c r="D6" s="19">
        <v>33796</v>
      </c>
      <c r="E6" s="4" t="s">
        <v>118</v>
      </c>
      <c r="F6" s="23">
        <f t="shared" si="0"/>
        <v>2</v>
      </c>
    </row>
    <row r="7" spans="1:6" x14ac:dyDescent="0.4">
      <c r="A7" s="31" t="s">
        <v>104</v>
      </c>
      <c r="B7" s="4" t="s">
        <v>112</v>
      </c>
      <c r="C7" s="18">
        <v>1679</v>
      </c>
      <c r="D7" s="19">
        <v>6044</v>
      </c>
      <c r="E7" s="4" t="s">
        <v>119</v>
      </c>
      <c r="F7" s="23">
        <f t="shared" si="0"/>
        <v>5</v>
      </c>
    </row>
    <row r="8" spans="1:6" x14ac:dyDescent="0.4">
      <c r="A8" s="31"/>
      <c r="B8" s="4" t="s">
        <v>113</v>
      </c>
      <c r="C8" s="18">
        <v>2376</v>
      </c>
      <c r="D8" s="19">
        <v>9029</v>
      </c>
      <c r="E8" s="4" t="s">
        <v>119</v>
      </c>
      <c r="F8" s="23">
        <f t="shared" si="0"/>
        <v>4</v>
      </c>
    </row>
    <row r="9" spans="1:6" x14ac:dyDescent="0.4">
      <c r="A9" s="31" t="s">
        <v>107</v>
      </c>
      <c r="B9" s="4" t="s">
        <v>110</v>
      </c>
      <c r="C9" s="18">
        <v>2571</v>
      </c>
      <c r="D9" s="19">
        <v>5142</v>
      </c>
      <c r="E9" s="4" t="s">
        <v>120</v>
      </c>
      <c r="F9" s="23">
        <f t="shared" si="0"/>
        <v>6</v>
      </c>
    </row>
    <row r="10" spans="1:6" ht="18" thickBot="1" x14ac:dyDescent="0.45">
      <c r="A10" s="32"/>
      <c r="B10" s="24" t="s">
        <v>111</v>
      </c>
      <c r="C10" s="25">
        <v>1864</v>
      </c>
      <c r="D10" s="26">
        <v>4474</v>
      </c>
      <c r="E10" s="24" t="s">
        <v>120</v>
      </c>
      <c r="F10" s="27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0" workbookViewId="0">
      <selection activeCell="B25" sqref="B25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 "국가대표", IF(_xlfn.RANK.EQ(I3,$I$3:$I$11,0)&lt;=6, "상비군", ""))</f>
        <v>상비군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 "국가대표", IF(_xlfn.RANK.EQ(I4,$I$3:$I$11,0)&lt;=6, "상비군", ""))</f>
        <v>국가대표</v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33" t="s">
        <v>6</v>
      </c>
      <c r="B11" s="34"/>
      <c r="C11" s="34"/>
      <c r="D11" s="35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>
        <f ca="1">TRUNC(SUMIF($C$15:$D$21,A23,D15:D21)/SUM(D15:D21)*100)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>
        <f ca="1">TRUNC(SUMIF($C$15:$D$21,A24,D15:D21)/SUM(D15:D21)*100)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38" t="s">
        <v>51</v>
      </c>
      <c r="F27" s="38"/>
      <c r="G27" s="38"/>
    </row>
    <row r="28" spans="1:10" x14ac:dyDescent="0.4">
      <c r="A28" s="4" t="s">
        <v>39</v>
      </c>
      <c r="B28" s="4">
        <v>268</v>
      </c>
      <c r="C28" s="4">
        <f>ROUNDDOWN(B28*(1-VLOOKUP(B28,$E$29:$G$33,3,TRUE)), 1)</f>
        <v>246.5</v>
      </c>
      <c r="E28" s="36" t="s">
        <v>48</v>
      </c>
      <c r="F28" s="37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ROUNDDOWN(B29*(1-VLOOKUP(B29,$E$29:$G$33,3,TRUE)), 1)</f>
        <v>128.19999999999999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347.6</v>
      </c>
    </row>
    <row r="35" spans="1:7" x14ac:dyDescent="0.4">
      <c r="A35" s="4" t="s">
        <v>46</v>
      </c>
      <c r="B35" s="4">
        <v>323</v>
      </c>
      <c r="C35" s="4">
        <f t="shared" si="3"/>
        <v>284.2</v>
      </c>
    </row>
    <row r="36" spans="1:7" x14ac:dyDescent="0.4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7" workbookViewId="0">
      <selection activeCell="A3" sqref="A3:G23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39" t="s">
        <v>137</v>
      </c>
      <c r="B1" s="39"/>
      <c r="C1" s="39"/>
      <c r="D1" s="39"/>
      <c r="E1" s="39"/>
      <c r="F1" s="39"/>
      <c r="G1" s="39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28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28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28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28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29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29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29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29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O14" sqref="O14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0">
        <v>8283</v>
      </c>
      <c r="H13" s="30">
        <v>19699</v>
      </c>
      <c r="I13" s="30">
        <v>22999</v>
      </c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0">
        <v>10159</v>
      </c>
      <c r="H14" s="30">
        <v>21450</v>
      </c>
      <c r="I14" s="30">
        <v>23531</v>
      </c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6" sqref="H16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39" t="s">
        <v>162</v>
      </c>
      <c r="B1" s="39"/>
      <c r="C1" s="39"/>
      <c r="D1" s="39"/>
      <c r="E1" s="39"/>
      <c r="F1" s="39"/>
      <c r="G1" s="39"/>
      <c r="H1" s="39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10" workbookViewId="0">
      <selection activeCell="J18" sqref="J18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39" t="s">
        <v>174</v>
      </c>
      <c r="B1" s="39"/>
      <c r="C1" s="39"/>
      <c r="D1" s="39"/>
      <c r="E1" s="39"/>
    </row>
    <row r="3" spans="1:5" x14ac:dyDescent="0.4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될 최</cp:lastModifiedBy>
  <dcterms:created xsi:type="dcterms:W3CDTF">2025-02-05T04:40:07Z</dcterms:created>
  <dcterms:modified xsi:type="dcterms:W3CDTF">2026-01-25T08:19:03Z</dcterms:modified>
</cp:coreProperties>
</file>