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bd2c9a99aa530c/Desktop/"/>
    </mc:Choice>
  </mc:AlternateContent>
  <xr:revisionPtr revIDLastSave="0" documentId="8_{B831A6F7-68C3-49BB-9299-7DE02BDD3B7E}" xr6:coauthVersionLast="47" xr6:coauthVersionMax="47" xr10:uidLastSave="{00000000-0000-0000-0000-000000000000}"/>
  <bookViews>
    <workbookView xWindow="-108" yWindow="-108" windowWidth="23256" windowHeight="12456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'분석작업-1'!$A$3:$G$19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8" i="5" l="1"/>
  <c r="G23" i="5" s="1"/>
  <c r="G21" i="5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<sst xmlns="http://schemas.openxmlformats.org/spreadsheetml/2006/main" count="290" uniqueCount="228">
  <si>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</si>
  <si>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</si>
  <si>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</si>
  <si>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</si>
  <si>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</si>
  <si>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</si>
  <si>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</si>
  <si>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</si>
  <si>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</si>
  <si>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</si>
  <si>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</si>
  <si>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</si>
  <si>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</si>
  <si>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</si>
  <si>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</si>
  <si>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</si>
  <si>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</si>
  <si>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</si>
  <si>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</si>
  <si>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</si>
  <si>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</si>
  <si>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</si>
  <si>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</si>
  <si>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</si>
  <si>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</si>
  <si>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</si>
  <si>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</si>
  <si>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</si>
  <si>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</si>
  <si>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</si>
  <si>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</si>
  <si>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</si>
  <si>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</si>
  <si>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</si>
  <si>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</si>
  <si>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</si>
  <si>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</si>
  <si>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</si>
  <si>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</si>
  <si>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</si>
  <si>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</si>
  <si>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</si>
  <si>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</si>
  <si>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</si>
  <si>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</si>
  <si>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</si>
  <si>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</si>
  <si>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</si>
  <si>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</si>
  <si>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</si>
  <si>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</si>
  <si>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</si>
  <si>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</si>
  <si>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</si>
  <si>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</si>
  <si>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</si>
  <si>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</si>
  <si>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</si>
  <si>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</si>
  <si>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</si>
  <si>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</si>
  <si>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</si>
  <si>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</si>
  <si>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</si>
  <si>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</si>
  <si>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</si>
  <si>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</si>
  <si>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</si>
  <si>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</si>
  <si>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</si>
  <si>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</si>
  <si>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</si>
  <si>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</si>
  <si>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</si>
  <si>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</si>
  <si>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</si>
  <si>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</si>
  <si>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</si>
  <si>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</si>
  <si>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</si>
  <si>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</si>
  <si>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</si>
  <si>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</si>
  <si>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</si>
  <si>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</si>
  <si>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</si>
  <si>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</si>
  <si>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</si>
  <si>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</si>
  <si>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</si>
  <si>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</si>
  <si>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</si>
  <si>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</si>
  <si>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</si>
  <si>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</si>
  <si>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</si>
  <si>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</si>
  <si>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</si>
  <si>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</si>
  <si>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</si>
  <si>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</si>
  <si>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</si>
  <si>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</si>
  <si>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</si>
  <si>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</si>
  <si>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</si>
  <si>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</si>
  <si>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</si>
  <si>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</si>
  <si>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</si>
  <si>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</si>
  <si>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</si>
  <si>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</si>
  <si>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</si>
  <si>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</si>
  <si>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</si>
  <si>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</si>
  <si>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</si>
  <si>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</si>
  <si>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</si>
  <si>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</si>
  <si>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</si>
  <si>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</si>
  <si>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</si>
  <si>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</si>
  <si>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</si>
  <si>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</si>
  <si>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</si>
  <si>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</si>
  <si>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</si>
  <si>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</si>
  <si>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</si>
  <si>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</si>
  <si>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</si>
  <si>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</si>
  <si>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</si>
  <si>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</si>
  <si>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</si>
  <si>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</si>
  <si>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</si>
  <si>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</si>
  <si>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</si>
  <si>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</si>
  <si>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</si>
  <si>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</si>
  <si>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</si>
  <si>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</si>
  <si>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</si>
  <si>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</si>
  <si>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</si>
  <si>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</si>
  <si>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</si>
  <si>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</si>
  <si>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</si>
  <si>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</si>
  <si>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</si>
  <si>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</si>
  <si>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</si>
  <si>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</si>
  <si>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</si>
  <si>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</si>
  <si>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</si>
  <si>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</si>
  <si>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</si>
  <si>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</si>
  <si>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</si>
  <si>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</si>
  <si>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</si>
  <si>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</si>
  <si>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</si>
  <si>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</si>
  <si>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</si>
  <si>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</si>
  <si>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</si>
  <si>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</si>
  <si>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</si>
  <si>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</si>
  <si>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</si>
  <si>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</si>
  <si>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</si>
  <si>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</si>
  <si>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</si>
  <si>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</si>
  <si>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</si>
  <si>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</si>
  <si>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</si>
  <si>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</si>
  <si>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</si>
  <si>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</si>
  <si>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</si>
  <si>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</si>
  <si>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</si>
  <si>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</si>
  <si>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</si>
  <si>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</si>
  <si>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</si>
  <si>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</si>
  <si>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</si>
  <si>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</si>
  <si>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배현주</t>
    <phoneticPr fontId="1" type="noConversion"/>
  </si>
  <si>
    <t>고하일</t>
    <phoneticPr fontId="1" type="noConversion"/>
  </si>
  <si>
    <t>오은성</t>
    <phoneticPr fontId="1" type="noConversion"/>
  </si>
  <si>
    <t>한정혁</t>
    <phoneticPr fontId="1" type="noConversion"/>
  </si>
  <si>
    <t>정인경</t>
    <phoneticPr fontId="1" type="noConversion"/>
  </si>
  <si>
    <t>경북 포항시</t>
    <phoneticPr fontId="1" type="noConversion"/>
  </si>
  <si>
    <t>경남 거제시</t>
    <phoneticPr fontId="1" type="noConversion"/>
  </si>
  <si>
    <t>전남 목포시</t>
    <phoneticPr fontId="1" type="noConversion"/>
  </si>
  <si>
    <t>강원 속초시</t>
    <phoneticPr fontId="1" type="noConversion"/>
  </si>
  <si>
    <t>충북 청주시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</si>
  <si>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</si>
  <si>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</si>
  <si>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</si>
  <si>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</si>
  <si>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</si>
  <si>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</si>
  <si>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</si>
  <si>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</si>
  <si>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</si>
  <si>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</si>
  <si>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</si>
  <si>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주방 최대</t>
  </si>
  <si>
    <t>세탁 최대</t>
  </si>
  <si>
    <t>청소 최대</t>
  </si>
  <si>
    <t>전체 최대값</t>
  </si>
  <si>
    <t>주방 요약</t>
  </si>
  <si>
    <t>세탁 요약</t>
  </si>
  <si>
    <t>청소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</si>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</sst>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DF-447C-9672-CAF7D87A8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66640"/>
        <c:axId val="140763760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4076376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766640"/>
        <c:crosses val="max"/>
        <c:crossBetween val="between"/>
      </c:valAx>
      <c:catAx>
        <c:axId val="14076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76376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11</xdr:row>
          <xdr:rowOff>0</xdr:rowOff>
        </xdr:from>
        <xdr:to>
          <xdr:col>4</xdr:col>
          <xdr:colOff>15240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53340</xdr:colOff>
      <xdr:row>11</xdr:row>
      <xdr:rowOff>15240</xdr:rowOff>
    </xdr:from>
    <xdr:to>
      <xdr:col>6</xdr:col>
      <xdr:colOff>53340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9F606593-F780-D315-1139-B4C70F1F6DCC}"/>
            </a:ext>
          </a:extLst>
        </xdr:cNvPr>
        <xdr:cNvSpPr/>
      </xdr:nvSpPr>
      <xdr:spPr>
        <a:xfrm>
          <a:off x="2346960" y="2491740"/>
          <a:ext cx="1082040" cy="42672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E18" sqref="E18"/>
    </sheetView>
  </sheetViews>
  <sheetFormatPr defaultRowHeight="17.399999999999999" x14ac:dyDescent="0.4"/>
  <cols>
    <col min="3" max="3" width="10.89843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4">
      <c r="A4" s="1" t="s">
        <v>194</v>
      </c>
      <c r="B4" s="1" t="s">
        <v>203</v>
      </c>
      <c r="C4" s="2">
        <v>45354</v>
      </c>
      <c r="D4" s="1" t="s">
        <v>208</v>
      </c>
      <c r="E4" s="1" t="s">
        <v>209</v>
      </c>
      <c r="F4" s="3">
        <v>240000</v>
      </c>
    </row>
    <row r="5" spans="1:6" x14ac:dyDescent="0.4">
      <c r="A5" s="1" t="s">
        <v>195</v>
      </c>
      <c r="B5" s="1" t="s">
        <v>202</v>
      </c>
      <c r="C5" s="2">
        <v>45359</v>
      </c>
      <c r="D5" s="1" t="s">
        <v>207</v>
      </c>
      <c r="E5" s="1" t="s">
        <v>210</v>
      </c>
      <c r="F5" s="3">
        <v>150000</v>
      </c>
    </row>
    <row r="6" spans="1:6" x14ac:dyDescent="0.4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4">
      <c r="A7" s="1" t="s">
        <v>197</v>
      </c>
      <c r="B7" s="1" t="s">
        <v>200</v>
      </c>
      <c r="C7" s="2">
        <v>45366</v>
      </c>
      <c r="D7" s="1" t="s">
        <v>205</v>
      </c>
      <c r="E7" s="1" t="s">
        <v>212</v>
      </c>
      <c r="F7" s="3">
        <v>300000</v>
      </c>
    </row>
    <row r="8" spans="1:6" x14ac:dyDescent="0.4">
      <c r="A8" s="1" t="s">
        <v>198</v>
      </c>
      <c r="B8" s="1" t="s">
        <v>199</v>
      </c>
      <c r="C8" s="2">
        <v>45373</v>
      </c>
      <c r="D8" s="1" t="s">
        <v>204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H7" sqref="H7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23" t="s">
        <v>101</v>
      </c>
      <c r="B1" s="23"/>
      <c r="C1" s="23"/>
      <c r="D1" s="23"/>
      <c r="E1" s="23"/>
      <c r="F1" s="23"/>
    </row>
    <row r="2" spans="1:6" ht="18" thickBot="1" x14ac:dyDescent="0.45"/>
    <row r="3" spans="1:6" x14ac:dyDescent="0.4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4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4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4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4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4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4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8" thickBot="1" x14ac:dyDescent="0.4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>
      <selection activeCell="E36" sqref="E36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IF(_xlfn.RANK.EQ(I3,$I$3:$I$11,0)&gt;=3,"국가대표",IF(_xlfn.RANK.EQ(I3,$I$3:$I$11,0)&gt;=6,"상비군",""))</f>
        <v>국가대표</v>
      </c>
    </row>
    <row r="4" spans="1:10" x14ac:dyDescent="0.4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IF(_xlfn.RANK.EQ(I4,$I$3:$I$11,0)&gt;=3,"국가대표",IF(_xlfn.RANK.EQ(I4,$I$3:$I$11,0)&gt;=6,"상비군",""))</f>
        <v/>
      </c>
    </row>
    <row r="5" spans="1:10" x14ac:dyDescent="0.4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>국가대표</v>
      </c>
    </row>
    <row r="6" spans="1:10" x14ac:dyDescent="0.4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/>
      </c>
    </row>
    <row r="7" spans="1:10" x14ac:dyDescent="0.4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국가대표</v>
      </c>
    </row>
    <row r="8" spans="1:10" x14ac:dyDescent="0.4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>국가대표</v>
      </c>
    </row>
    <row r="9" spans="1:10" x14ac:dyDescent="0.4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국가대표</v>
      </c>
    </row>
    <row r="10" spans="1:10" x14ac:dyDescent="0.4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>국가대표</v>
      </c>
    </row>
    <row r="12" spans="1:10" x14ac:dyDescent="0.4">
      <c r="E12" s="36"/>
    </row>
    <row r="13" spans="1:10" x14ac:dyDescent="0.4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4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 RIGHT(G15,2)&amp;"-"&amp;UPPER(LEFT(I15,2))</f>
        <v>HIH-20-DA</v>
      </c>
    </row>
    <row r="16" spans="1:10" x14ac:dyDescent="0.4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 RIGHT(G16,2)&amp;"-"&amp;UPPER(LEFT(I16,2))</f>
        <v>IDE-24-NA</v>
      </c>
    </row>
    <row r="17" spans="1:10" x14ac:dyDescent="0.4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">
      <c r="A23" s="7" t="s">
        <v>23</v>
      </c>
      <c r="B23" s="4">
        <f>TRUNC(SUMIF($C$15:$C$21,C15,$D$15:$D$21)/SUM($D$15:$D$21)*100)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">
      <c r="A24" s="7" t="s">
        <v>24</v>
      </c>
      <c r="B24" s="4">
        <f>TRUNC(SUMIF($C$15:$C$21,C16,$D$15:$D$21)/SUM($D$15:$D$21)*100)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">
      <c r="A26" t="s">
        <v>36</v>
      </c>
      <c r="B26" s="5" t="s">
        <v>37</v>
      </c>
    </row>
    <row r="27" spans="1:10" x14ac:dyDescent="0.4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">
      <c r="A28" s="4" t="s">
        <v>39</v>
      </c>
      <c r="B28" s="4">
        <v>268</v>
      </c>
      <c r="C28" s="4">
        <f>ROUNDDOWN(B28*(1-VLOOKUP(B28,$E$29:$G$33,3,TRUE)),1)</f>
        <v>246.5</v>
      </c>
      <c r="E28" s="19" t="s">
        <v>48</v>
      </c>
      <c r="F28" s="20"/>
      <c r="G28" s="4" t="s">
        <v>49</v>
      </c>
    </row>
    <row r="29" spans="1:10" x14ac:dyDescent="0.4">
      <c r="A29" s="4" t="s">
        <v>40</v>
      </c>
      <c r="B29" s="4">
        <v>135</v>
      </c>
      <c r="C29" s="4">
        <f t="shared" ref="C29:C36" si="3"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4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4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4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4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4">
      <c r="A34" s="4" t="s">
        <v>45</v>
      </c>
      <c r="B34" s="4">
        <v>409</v>
      </c>
      <c r="C34" s="4">
        <f t="shared" si="3"/>
        <v>347.6</v>
      </c>
    </row>
    <row r="35" spans="1:7" x14ac:dyDescent="0.4">
      <c r="A35" s="4" t="s">
        <v>46</v>
      </c>
      <c r="B35" s="4">
        <v>323</v>
      </c>
      <c r="C35" s="4">
        <f t="shared" si="3"/>
        <v>284.2</v>
      </c>
    </row>
    <row r="36" spans="1:7" x14ac:dyDescent="0.4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G5" sqref="G5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2" t="s">
        <v>137</v>
      </c>
      <c r="B1" s="22"/>
      <c r="C1" s="22"/>
      <c r="D1" s="22"/>
      <c r="E1" s="22"/>
      <c r="F1" s="22"/>
      <c r="G1" s="22"/>
    </row>
    <row r="3" spans="1:7" x14ac:dyDescent="0.4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">
      <c r="A7" s="38" t="s">
        <v>226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">
      <c r="A8" s="38" t="s">
        <v>222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">
      <c r="A13" s="38" t="s">
        <v>224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">
      <c r="A14" s="38" t="s">
        <v>220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">
      <c r="A20" s="40" t="s">
        <v>225</v>
      </c>
      <c r="B20" s="39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">
      <c r="A21" s="40" t="s">
        <v>221</v>
      </c>
      <c r="B21" s="39"/>
      <c r="C21" s="14"/>
      <c r="D21" s="14"/>
      <c r="E21" s="14"/>
      <c r="F21" s="14"/>
      <c r="G21" s="14">
        <f>SUBTOTAL(4,G15:G19)</f>
        <v>98499800</v>
      </c>
    </row>
    <row r="22" spans="1:7" x14ac:dyDescent="0.4">
      <c r="A22" s="40" t="s">
        <v>227</v>
      </c>
      <c r="B22" s="39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">
      <c r="A23" s="40" t="s">
        <v>223</v>
      </c>
      <c r="B23" s="39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F12" sqref="F12:I14"/>
    </sheetView>
  </sheetViews>
  <sheetFormatPr defaultRowHeight="17.399999999999999" x14ac:dyDescent="0.4"/>
  <sheetData>
    <row r="1" spans="1:9" x14ac:dyDescent="0.4">
      <c r="A1" s="5" t="s">
        <v>122</v>
      </c>
      <c r="F1" s="5" t="s">
        <v>134</v>
      </c>
    </row>
    <row r="2" spans="1:9" x14ac:dyDescent="0.4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">
      <c r="A11" s="5" t="s">
        <v>135</v>
      </c>
      <c r="F11" s="5" t="s">
        <v>136</v>
      </c>
    </row>
    <row r="12" spans="1:9" x14ac:dyDescent="0.4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">
      <c r="A13" s="4" t="s">
        <v>124</v>
      </c>
      <c r="B13" s="13">
        <v>935</v>
      </c>
      <c r="C13" s="13">
        <v>2855</v>
      </c>
      <c r="D13" s="13">
        <v>2768</v>
      </c>
      <c r="F13" s="4" t="s">
        <v>124</v>
      </c>
      <c r="G13" s="37">
        <v>2736</v>
      </c>
      <c r="H13" s="37">
        <v>8252</v>
      </c>
      <c r="I13" s="37">
        <v>8747</v>
      </c>
    </row>
    <row r="14" spans="1:9" x14ac:dyDescent="0.4">
      <c r="A14" s="4" t="s">
        <v>125</v>
      </c>
      <c r="B14" s="13">
        <v>804</v>
      </c>
      <c r="C14" s="13">
        <v>1864</v>
      </c>
      <c r="D14" s="13">
        <v>2024</v>
      </c>
      <c r="F14" s="4" t="s">
        <v>125</v>
      </c>
      <c r="G14" s="37">
        <v>2421</v>
      </c>
      <c r="H14" s="37">
        <v>5854</v>
      </c>
      <c r="I14" s="37">
        <v>6090</v>
      </c>
    </row>
    <row r="15" spans="1:9" x14ac:dyDescent="0.4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J13" sqref="J13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4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15240</xdr:colOff>
                    <xdr:row>11</xdr:row>
                    <xdr:rowOff>0</xdr:rowOff>
                  </from>
                  <to>
                    <xdr:col>4</xdr:col>
                    <xdr:colOff>15240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6" workbookViewId="0">
      <selection activeCell="J14" sqref="J14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2" t="s">
        <v>174</v>
      </c>
      <c r="B1" s="22"/>
      <c r="C1" s="22"/>
      <c r="D1" s="22"/>
      <c r="E1" s="22"/>
    </row>
    <row r="3" spans="1:5" x14ac:dyDescent="0.4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4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4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4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4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4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4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수지 전</cp:lastModifiedBy>
  <dcterms:created xsi:type="dcterms:W3CDTF">2025-02-05T04:40:07Z</dcterms:created>
  <dcterms:modified xsi:type="dcterms:W3CDTF">2026-07-21T09:04:19Z</dcterms:modified>
</cp:coreProperties>
</file>