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63f4885c47d6b89/문서/"/>
    </mc:Choice>
  </mc:AlternateContent>
  <xr:revisionPtr revIDLastSave="0" documentId="8_{53A880F8-DC1D-449B-ADB9-83A679CC0441}" xr6:coauthVersionLast="47" xr6:coauthVersionMax="47" xr10:uidLastSave="{00000000-0000-0000-0000-000000000000}"/>
  <bookViews>
    <workbookView xWindow="-108" yWindow="-108" windowWidth="23256" windowHeight="12456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4" l="1"/>
  <c r="B23" i="4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21" i="5"/>
  <c r="G15" i="5"/>
  <c r="G4" i="5"/>
  <c r="G8" i="5" s="1"/>
  <c r="G23" i="5" s="1"/>
  <c r="G16" i="5"/>
  <c r="G17" i="5"/>
  <c r="G18" i="5"/>
  <c r="G10" i="5"/>
  <c r="G5" i="5"/>
  <c r="G11" i="5"/>
  <c r="G12" i="5"/>
  <c r="G19" i="5"/>
  <c r="G6" i="5"/>
  <c r="G9" i="5"/>
  <c r="G14" i="5" s="1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<sst xmlns="http://schemas.openxmlformats.org/spreadsheetml/2006/main" count="283" uniqueCount="223">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</sst>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lt1"/>
            </a:solidFill>
            <a:ln w="12700" cap="flat" cmpd="sng" algn="ctr">
              <a:solidFill>
                <a:schemeClr val="accent5"/>
              </a:solidFill>
              <a:prstDash val="solid"/>
              <a:miter lim="800000"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E1B-4FF8-96F8-D83355E997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9202143"/>
        <c:axId val="1456842448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45684244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9202143"/>
        <c:crosses val="max"/>
        <c:crossBetween val="between"/>
      </c:valAx>
      <c:catAx>
        <c:axId val="156920214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56842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15240</xdr:colOff>
          <xdr:row>11</xdr:row>
          <xdr:rowOff>15240</xdr:rowOff>
        </xdr:from>
        <xdr:to>
          <xdr:col>3</xdr:col>
          <xdr:colOff>533400</xdr:colOff>
          <xdr:row>13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15240</xdr:colOff>
      <xdr:row>11</xdr:row>
      <xdr:rowOff>30480</xdr:rowOff>
    </xdr:from>
    <xdr:to>
      <xdr:col>6</xdr:col>
      <xdr:colOff>7620</xdr:colOff>
      <xdr:row>12</xdr:row>
      <xdr:rowOff>205740</xdr:rowOff>
    </xdr:to>
    <xdr:sp macro="[0]!테두리" textlink="">
      <xdr:nvSpPr>
        <xdr:cNvPr id="3" name="사각형: 빗면 2">
          <a:extLst>
            <a:ext uri="{FF2B5EF4-FFF2-40B4-BE49-F238E27FC236}">
              <a16:creationId xmlns:a16="http://schemas.microsoft.com/office/drawing/2014/main" id="{19B1008A-552D-7A85-9233-39E152DA07C9}"/>
            </a:ext>
          </a:extLst>
        </xdr:cNvPr>
        <xdr:cNvSpPr/>
      </xdr:nvSpPr>
      <xdr:spPr>
        <a:xfrm>
          <a:off x="2308860" y="2506980"/>
          <a:ext cx="1074420" cy="3962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E8" sqref="E8"/>
    </sheetView>
  </sheetViews>
  <sheetFormatPr defaultRowHeight="17.399999999999999" x14ac:dyDescent="0.4"/>
  <cols>
    <col min="3" max="3" width="10.89843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/>
    </row>
    <row r="4" spans="1:6" x14ac:dyDescent="0.4">
      <c r="A4" s="1" t="s">
        <v>193</v>
      </c>
      <c r="B4" s="1" t="s">
        <v>198</v>
      </c>
      <c r="C4" s="2">
        <v>45354</v>
      </c>
      <c r="D4" s="1" t="s">
        <v>203</v>
      </c>
      <c r="E4" s="16">
        <v>240000</v>
      </c>
      <c r="F4" s="3"/>
    </row>
    <row r="5" spans="1:6" x14ac:dyDescent="0.4">
      <c r="A5" s="1" t="s">
        <v>194</v>
      </c>
      <c r="B5" s="1" t="s">
        <v>199</v>
      </c>
      <c r="C5" s="2">
        <v>45359</v>
      </c>
      <c r="D5" s="1" t="s">
        <v>204</v>
      </c>
      <c r="E5" s="16">
        <v>150000</v>
      </c>
      <c r="F5" s="3"/>
    </row>
    <row r="6" spans="1:6" x14ac:dyDescent="0.4">
      <c r="A6" s="1" t="s">
        <v>195</v>
      </c>
      <c r="B6" s="1" t="s">
        <v>200</v>
      </c>
      <c r="C6" s="2">
        <v>45362</v>
      </c>
      <c r="D6" s="1" t="s">
        <v>205</v>
      </c>
      <c r="E6" s="16">
        <v>180000</v>
      </c>
      <c r="F6" s="3"/>
    </row>
    <row r="7" spans="1:6" x14ac:dyDescent="0.4">
      <c r="A7" s="1" t="s">
        <v>196</v>
      </c>
      <c r="B7" s="1" t="s">
        <v>201</v>
      </c>
      <c r="C7" s="2">
        <v>45366</v>
      </c>
      <c r="D7" s="1" t="s">
        <v>206</v>
      </c>
      <c r="E7" s="16">
        <v>300000</v>
      </c>
      <c r="F7" s="3"/>
    </row>
    <row r="8" spans="1:6" x14ac:dyDescent="0.4">
      <c r="A8" s="1" t="s">
        <v>197</v>
      </c>
      <c r="B8" s="1" t="s">
        <v>202</v>
      </c>
      <c r="C8" s="2">
        <v>45373</v>
      </c>
      <c r="D8" s="1" t="s">
        <v>204</v>
      </c>
      <c r="E8" s="16">
        <v>140000</v>
      </c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A3" sqref="A3:F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10.3984375" bestFit="1" customWidth="1"/>
  </cols>
  <sheetData>
    <row r="1" spans="1:6" ht="20.399999999999999" x14ac:dyDescent="0.4">
      <c r="A1" s="17" t="s">
        <v>101</v>
      </c>
      <c r="B1" s="17"/>
      <c r="C1" s="17"/>
      <c r="D1" s="17"/>
      <c r="E1" s="17"/>
      <c r="F1" s="17"/>
    </row>
    <row r="2" spans="1:6" ht="18" thickBot="1" x14ac:dyDescent="0.45"/>
    <row r="3" spans="1:6" x14ac:dyDescent="0.4">
      <c r="A3" s="20" t="s">
        <v>102</v>
      </c>
      <c r="B3" s="21" t="s">
        <v>105</v>
      </c>
      <c r="C3" s="21" t="s">
        <v>116</v>
      </c>
      <c r="D3" s="21" t="s">
        <v>115</v>
      </c>
      <c r="E3" s="21" t="s">
        <v>114</v>
      </c>
      <c r="F3" s="22" t="s">
        <v>117</v>
      </c>
    </row>
    <row r="4" spans="1:6" x14ac:dyDescent="0.4">
      <c r="A4" s="38" t="s">
        <v>103</v>
      </c>
      <c r="B4" s="4" t="s">
        <v>108</v>
      </c>
      <c r="C4" s="18">
        <v>1532</v>
      </c>
      <c r="D4" s="19">
        <v>22980</v>
      </c>
      <c r="E4" s="4" t="s">
        <v>118</v>
      </c>
      <c r="F4" s="23">
        <f>_xlfn.RANK.EQ(D4,$D$4:$D$10)</f>
        <v>3</v>
      </c>
    </row>
    <row r="5" spans="1:6" x14ac:dyDescent="0.4">
      <c r="A5" s="38"/>
      <c r="B5" s="4" t="s">
        <v>109</v>
      </c>
      <c r="C5" s="18">
        <v>2415</v>
      </c>
      <c r="D5" s="19">
        <v>39848</v>
      </c>
      <c r="E5" s="4" t="s">
        <v>118</v>
      </c>
      <c r="F5" s="23">
        <f t="shared" ref="F5:F10" si="0">_xlfn.RANK.EQ(D5,$D$4:$D$10)</f>
        <v>1</v>
      </c>
    </row>
    <row r="6" spans="1:6" x14ac:dyDescent="0.4">
      <c r="A6" s="38"/>
      <c r="B6" s="4" t="s">
        <v>106</v>
      </c>
      <c r="C6" s="18">
        <v>1988</v>
      </c>
      <c r="D6" s="19">
        <v>33796</v>
      </c>
      <c r="E6" s="4" t="s">
        <v>118</v>
      </c>
      <c r="F6" s="23">
        <f t="shared" si="0"/>
        <v>2</v>
      </c>
    </row>
    <row r="7" spans="1:6" x14ac:dyDescent="0.4">
      <c r="A7" s="38" t="s">
        <v>104</v>
      </c>
      <c r="B7" s="4" t="s">
        <v>112</v>
      </c>
      <c r="C7" s="18">
        <v>1679</v>
      </c>
      <c r="D7" s="19">
        <v>6044</v>
      </c>
      <c r="E7" s="4" t="s">
        <v>119</v>
      </c>
      <c r="F7" s="23">
        <f t="shared" si="0"/>
        <v>5</v>
      </c>
    </row>
    <row r="8" spans="1:6" x14ac:dyDescent="0.4">
      <c r="A8" s="38"/>
      <c r="B8" s="4" t="s">
        <v>113</v>
      </c>
      <c r="C8" s="18">
        <v>2376</v>
      </c>
      <c r="D8" s="19">
        <v>9029</v>
      </c>
      <c r="E8" s="4" t="s">
        <v>119</v>
      </c>
      <c r="F8" s="23">
        <f t="shared" si="0"/>
        <v>4</v>
      </c>
    </row>
    <row r="9" spans="1:6" x14ac:dyDescent="0.4">
      <c r="A9" s="38" t="s">
        <v>107</v>
      </c>
      <c r="B9" s="4" t="s">
        <v>110</v>
      </c>
      <c r="C9" s="18">
        <v>2571</v>
      </c>
      <c r="D9" s="19">
        <v>5142</v>
      </c>
      <c r="E9" s="4" t="s">
        <v>120</v>
      </c>
      <c r="F9" s="23">
        <f t="shared" si="0"/>
        <v>6</v>
      </c>
    </row>
    <row r="10" spans="1:6" ht="18" thickBot="1" x14ac:dyDescent="0.45">
      <c r="A10" s="39"/>
      <c r="B10" s="24" t="s">
        <v>111</v>
      </c>
      <c r="C10" s="25">
        <v>1864</v>
      </c>
      <c r="D10" s="26">
        <v>4474</v>
      </c>
      <c r="E10" s="24" t="s">
        <v>120</v>
      </c>
      <c r="F10" s="27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G13"/>
  <sheetViews>
    <sheetView workbookViewId="0">
      <selection activeCell="B3" sqref="B3"/>
    </sheetView>
  </sheetViews>
  <sheetFormatPr defaultRowHeight="17.399999999999999" x14ac:dyDescent="0.4"/>
  <cols>
    <col min="1" max="1" width="3.59765625" customWidth="1"/>
  </cols>
  <sheetData>
    <row r="1" spans="2:7" x14ac:dyDescent="0.4">
      <c r="B1" t="s">
        <v>121</v>
      </c>
    </row>
    <row r="3" spans="2:7" x14ac:dyDescent="0.4">
      <c r="B3" t="s">
        <v>207</v>
      </c>
      <c r="C3" s="28" t="s">
        <v>208</v>
      </c>
      <c r="D3" t="s">
        <v>209</v>
      </c>
      <c r="E3" t="s">
        <v>210</v>
      </c>
      <c r="F3" t="s">
        <v>211</v>
      </c>
      <c r="G3" t="s">
        <v>212</v>
      </c>
    </row>
    <row r="4" spans="2:7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25.4</v>
      </c>
    </row>
    <row r="5" spans="2:7" x14ac:dyDescent="0.4">
      <c r="B5">
        <v>2531002</v>
      </c>
      <c r="C5">
        <v>24</v>
      </c>
      <c r="D5">
        <v>24</v>
      </c>
      <c r="E5">
        <v>26</v>
      </c>
      <c r="F5">
        <v>28</v>
      </c>
      <c r="G5">
        <v>26.2</v>
      </c>
    </row>
    <row r="6" spans="2:7" x14ac:dyDescent="0.4">
      <c r="B6">
        <v>2531003</v>
      </c>
      <c r="C6">
        <v>24</v>
      </c>
      <c r="D6">
        <v>29</v>
      </c>
      <c r="E6">
        <v>28</v>
      </c>
      <c r="F6">
        <v>27</v>
      </c>
      <c r="G6">
        <v>26.2</v>
      </c>
    </row>
    <row r="7" spans="2:7" x14ac:dyDescent="0.4">
      <c r="B7">
        <v>2531004</v>
      </c>
      <c r="C7">
        <v>24</v>
      </c>
      <c r="D7">
        <v>30</v>
      </c>
      <c r="E7">
        <v>29</v>
      </c>
      <c r="F7">
        <v>28</v>
      </c>
      <c r="G7">
        <v>28.6</v>
      </c>
    </row>
    <row r="8" spans="2:7" x14ac:dyDescent="0.4">
      <c r="B8">
        <v>2531005</v>
      </c>
      <c r="C8">
        <v>24</v>
      </c>
      <c r="D8">
        <v>18</v>
      </c>
      <c r="E8">
        <v>20</v>
      </c>
      <c r="F8">
        <v>22</v>
      </c>
      <c r="G8">
        <v>19.8</v>
      </c>
    </row>
    <row r="9" spans="2:7" x14ac:dyDescent="0.4">
      <c r="B9">
        <v>2531006</v>
      </c>
      <c r="C9">
        <v>24</v>
      </c>
      <c r="D9">
        <v>27</v>
      </c>
      <c r="E9">
        <v>25</v>
      </c>
      <c r="F9">
        <v>26</v>
      </c>
      <c r="G9">
        <v>25.2</v>
      </c>
    </row>
    <row r="10" spans="2:7" x14ac:dyDescent="0.4">
      <c r="B10">
        <v>2531007</v>
      </c>
      <c r="C10">
        <v>24</v>
      </c>
      <c r="D10">
        <v>29</v>
      </c>
      <c r="E10">
        <v>28</v>
      </c>
      <c r="F10">
        <v>27</v>
      </c>
      <c r="G10">
        <v>28.2</v>
      </c>
    </row>
    <row r="11" spans="2:7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23.2</v>
      </c>
    </row>
    <row r="12" spans="2:7" x14ac:dyDescent="0.4">
      <c r="B12">
        <v>2531009</v>
      </c>
      <c r="C12">
        <v>24</v>
      </c>
      <c r="D12">
        <v>29</v>
      </c>
      <c r="E12">
        <v>29</v>
      </c>
      <c r="F12">
        <v>28</v>
      </c>
      <c r="G12">
        <v>28.4</v>
      </c>
    </row>
    <row r="13" spans="2:7" x14ac:dyDescent="0.4">
      <c r="B13">
        <v>2531010</v>
      </c>
      <c r="C13">
        <v>24</v>
      </c>
      <c r="D13">
        <v>25</v>
      </c>
      <c r="E13">
        <v>26</v>
      </c>
      <c r="F13">
        <v>24</v>
      </c>
      <c r="G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10" workbookViewId="0">
      <selection activeCell="B25" sqref="B25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4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4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">
      <c r="A11" s="32" t="s">
        <v>6</v>
      </c>
      <c r="B11" s="33"/>
      <c r="C11" s="33"/>
      <c r="D11" s="34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4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4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">
      <c r="A23" s="7" t="s">
        <v>23</v>
      </c>
      <c r="B23" s="4">
        <f>TRUNC(SUMIF(C15:C21,C15,D15:D21)/SUM(D15:D21)*100,0)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">
      <c r="A24" s="7" t="s">
        <v>24</v>
      </c>
      <c r="B24" s="4">
        <f>TRUNC(SUMIF(C15:C21,C16,D15:D21)/SUM(D15:D21)*100,0)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">
      <c r="A26" t="s">
        <v>36</v>
      </c>
      <c r="B26" s="5" t="s">
        <v>37</v>
      </c>
    </row>
    <row r="27" spans="1:10" x14ac:dyDescent="0.4">
      <c r="A27" s="4" t="s">
        <v>38</v>
      </c>
      <c r="B27" s="4" t="s">
        <v>48</v>
      </c>
      <c r="C27" s="7" t="s">
        <v>50</v>
      </c>
      <c r="E27" s="37" t="s">
        <v>51</v>
      </c>
      <c r="F27" s="37"/>
      <c r="G27" s="37"/>
    </row>
    <row r="28" spans="1:10" x14ac:dyDescent="0.4">
      <c r="A28" s="4" t="s">
        <v>39</v>
      </c>
      <c r="B28" s="4">
        <v>268</v>
      </c>
      <c r="C28" s="4">
        <f>ROUNDDOWN(B28*(1-VLOOKUP(B28,$E$29:$G$33,3,TRUE)),1)</f>
        <v>246.5</v>
      </c>
      <c r="E28" s="35" t="s">
        <v>48</v>
      </c>
      <c r="F28" s="36"/>
      <c r="G28" s="4" t="s">
        <v>49</v>
      </c>
    </row>
    <row r="29" spans="1:10" x14ac:dyDescent="0.4">
      <c r="A29" s="4" t="s">
        <v>40</v>
      </c>
      <c r="B29" s="4">
        <v>135</v>
      </c>
      <c r="C29" s="4">
        <f t="shared" ref="C29:C36" si="3"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4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4">
      <c r="A34" s="4" t="s">
        <v>45</v>
      </c>
      <c r="B34" s="4">
        <v>409</v>
      </c>
      <c r="C34" s="4">
        <f t="shared" si="3"/>
        <v>347.6</v>
      </c>
    </row>
    <row r="35" spans="1:7" x14ac:dyDescent="0.4">
      <c r="A35" s="4" t="s">
        <v>46</v>
      </c>
      <c r="B35" s="4">
        <v>323</v>
      </c>
      <c r="C35" s="4">
        <f t="shared" si="3"/>
        <v>284.2</v>
      </c>
    </row>
    <row r="36" spans="1:7" x14ac:dyDescent="0.4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6" workbookViewId="0">
      <selection activeCell="F5" sqref="F5"/>
    </sheetView>
  </sheetViews>
  <sheetFormatPr defaultRowHeight="17.399999999999999" outlineLevelRow="3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40" t="s">
        <v>137</v>
      </c>
      <c r="B1" s="40"/>
      <c r="C1" s="40"/>
      <c r="D1" s="40"/>
      <c r="E1" s="40"/>
      <c r="F1" s="40"/>
      <c r="G1" s="40"/>
    </row>
    <row r="3" spans="1:7" x14ac:dyDescent="0.4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">
      <c r="A7" s="29" t="s">
        <v>217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">
      <c r="A8" s="29" t="s">
        <v>213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">
      <c r="A13" s="29" t="s">
        <v>218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">
      <c r="A14" s="29" t="s">
        <v>214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">
      <c r="A20" s="30" t="s">
        <v>219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">
      <c r="A21" s="30" t="s">
        <v>215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4">
      <c r="A22" s="30" t="s">
        <v>220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">
      <c r="A23" s="30" t="s">
        <v>216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F12" sqref="F12:I14"/>
    </sheetView>
  </sheetViews>
  <sheetFormatPr defaultRowHeight="17.399999999999999" x14ac:dyDescent="0.4"/>
  <sheetData>
    <row r="1" spans="1:9" x14ac:dyDescent="0.4">
      <c r="A1" s="5" t="s">
        <v>122</v>
      </c>
      <c r="F1" s="5" t="s">
        <v>134</v>
      </c>
    </row>
    <row r="2" spans="1:9" x14ac:dyDescent="0.4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">
      <c r="A11" s="5" t="s">
        <v>135</v>
      </c>
      <c r="F11" s="5" t="s">
        <v>136</v>
      </c>
    </row>
    <row r="12" spans="1:9" x14ac:dyDescent="0.4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">
      <c r="A13" s="4" t="s">
        <v>124</v>
      </c>
      <c r="B13" s="13">
        <v>935</v>
      </c>
      <c r="C13" s="13">
        <v>2855</v>
      </c>
      <c r="D13" s="13">
        <v>2768</v>
      </c>
      <c r="F13" s="4" t="s">
        <v>221</v>
      </c>
      <c r="G13" s="31">
        <v>8283</v>
      </c>
      <c r="H13" s="31">
        <v>19699</v>
      </c>
      <c r="I13" s="31">
        <v>22999</v>
      </c>
    </row>
    <row r="14" spans="1:9" x14ac:dyDescent="0.4">
      <c r="A14" s="4" t="s">
        <v>125</v>
      </c>
      <c r="B14" s="13">
        <v>804</v>
      </c>
      <c r="C14" s="13">
        <v>1864</v>
      </c>
      <c r="D14" s="13">
        <v>2024</v>
      </c>
      <c r="F14" s="4" t="s">
        <v>222</v>
      </c>
      <c r="G14" s="31">
        <v>10159</v>
      </c>
      <c r="H14" s="31">
        <v>21450</v>
      </c>
      <c r="I14" s="31">
        <v>23531</v>
      </c>
    </row>
    <row r="15" spans="1:9" x14ac:dyDescent="0.4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12" sqref="I12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40" t="s">
        <v>162</v>
      </c>
      <c r="B1" s="40"/>
      <c r="C1" s="40"/>
      <c r="D1" s="40"/>
      <c r="E1" s="40"/>
      <c r="F1" s="40"/>
      <c r="G1" s="40"/>
      <c r="H1" s="40"/>
    </row>
    <row r="3" spans="1:8" x14ac:dyDescent="0.4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15240</xdr:colOff>
                    <xdr:row>11</xdr:row>
                    <xdr:rowOff>15240</xdr:rowOff>
                  </from>
                  <to>
                    <xdr:col>3</xdr:col>
                    <xdr:colOff>533400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topLeftCell="A3" workbookViewId="0">
      <selection sqref="A1:E1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40" t="s">
        <v>174</v>
      </c>
      <c r="B1" s="40"/>
      <c r="C1" s="40"/>
      <c r="D1" s="40"/>
      <c r="E1" s="40"/>
    </row>
    <row r="3" spans="1:5" x14ac:dyDescent="0.4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건희 박</cp:lastModifiedBy>
  <dcterms:created xsi:type="dcterms:W3CDTF">2025-02-05T04:40:07Z</dcterms:created>
  <dcterms:modified xsi:type="dcterms:W3CDTF">2026-09-21T09:32:38Z</dcterms:modified>
</cp:coreProperties>
</file>