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 컴활실기\"/>
    </mc:Choice>
  </mc:AlternateContent>
  <xr:revisionPtr revIDLastSave="0" documentId="13_ncr:1_{05C0DE9A-40A1-4D09-A62A-C3C6FAA44241}" xr6:coauthVersionLast="47" xr6:coauthVersionMax="47" xr10:uidLastSave="{00000000-0000-0000-0000-000000000000}"/>
  <bookViews>
    <workbookView xWindow="-98" yWindow="-98" windowWidth="21795" windowHeight="13335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VLOOKUP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3" i="4"/>
  <c r="B24" i="4"/>
  <c r="B23" i="4"/>
  <c r="C29" i="4"/>
  <c r="C30" i="4"/>
  <c r="C31" i="4"/>
  <c r="C32" i="4"/>
  <c r="C33" i="4"/>
  <c r="C34" i="4"/>
  <c r="C35" i="4"/>
  <c r="C36" i="4"/>
  <c r="C28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J16" i="4"/>
  <c r="J17" i="4"/>
  <c r="J18" i="4"/>
  <c r="J19" i="4"/>
  <c r="J20" i="4"/>
  <c r="J21" i="4"/>
  <c r="J22" i="4"/>
  <c r="J23" i="4"/>
  <c r="J24" i="4"/>
  <c r="J15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21" i="5" l="1"/>
  <c r="G14" i="5"/>
  <c r="G8" i="5"/>
  <c r="F5" i="2"/>
  <c r="F6" i="2"/>
  <c r="F7" i="2"/>
  <c r="F8" i="2"/>
  <c r="F9" i="2"/>
  <c r="F10" i="2"/>
  <c r="F4" i="2"/>
  <c r="G23" i="5" l="1"/>
  <c r="E4" i="4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<sst xmlns="http://schemas.openxmlformats.org/spreadsheetml/2006/main" count="290" uniqueCount="230">
  <si>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</si>
  <si>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</si>
  <si>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</si>
  <si>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</si>
  <si>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</si>
  <si>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</si>
  <si>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</si>
  <si>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</si>
  <si>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</si>
  <si>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</si>
  <si>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</si>
  <si>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</si>
  <si>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</si>
  <si>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</si>
  <si>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</si>
  <si>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</si>
  <si>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</si>
  <si>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</si>
  <si>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</si>
  <si>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</si>
  <si>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</si>
  <si>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</si>
  <si>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</si>
  <si>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</si>
  <si>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</si>
  <si>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</si>
  <si>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</si>
  <si>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</si>
  <si>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</si>
  <si>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</si>
  <si>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</si>
  <si>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</si>
  <si>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</si>
  <si>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</si>
  <si>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</si>
  <si>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</si>
  <si>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</si>
  <si>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</si>
  <si>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</si>
  <si>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</si>
  <si>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</si>
  <si>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</si>
  <si>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</si>
  <si>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</si>
  <si>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</si>
  <si>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</si>
  <si>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</si>
  <si>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</si>
  <si>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</si>
  <si>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</si>
  <si>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</si>
  <si>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</si>
  <si>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</si>
  <si>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</si>
  <si>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</si>
  <si>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</si>
  <si>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</si>
  <si>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</si>
  <si>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</si>
  <si>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</si>
  <si>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</si>
  <si>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</si>
  <si>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</si>
  <si>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</si>
  <si>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</si>
  <si>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</si>
  <si>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</si>
  <si>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</si>
  <si>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</si>
  <si>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</si>
  <si>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</si>
  <si>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</si>
  <si>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</si>
  <si>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</si>
  <si>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</si>
  <si>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</si>
  <si>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</si>
  <si>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</si>
  <si>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</si>
  <si>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</si>
  <si>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</si>
  <si>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</si>
  <si>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</si>
  <si>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</si>
  <si>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</si>
  <si>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</si>
  <si>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</si>
  <si>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</si>
  <si>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</si>
  <si>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</si>
  <si>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</si>
  <si>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</si>
  <si>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</si>
  <si>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</si>
  <si>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</si>
  <si>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</si>
  <si>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</si>
  <si>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</si>
  <si>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</si>
  <si>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</si>
  <si>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</si>
  <si>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</si>
  <si>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</si>
  <si>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</si>
  <si>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</si>
  <si>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</si>
  <si>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</si>
  <si>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</si>
  <si>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</si>
  <si>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</si>
  <si>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</si>
  <si>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</si>
  <si>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</si>
  <si>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</si>
  <si>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</si>
  <si>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</si>
  <si>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</si>
  <si>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</si>
  <si>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</si>
  <si>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</si>
  <si>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</si>
  <si>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</si>
  <si>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</si>
  <si>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</si>
  <si>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</si>
  <si>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</si>
  <si>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</si>
  <si>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</si>
  <si>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</si>
  <si>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</si>
  <si>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</si>
  <si>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</si>
  <si>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</si>
  <si>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</si>
  <si>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</si>
  <si>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</si>
  <si>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</si>
  <si>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</si>
  <si>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</si>
  <si>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</si>
  <si>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</si>
  <si>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</si>
  <si>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</si>
  <si>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</si>
  <si>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</si>
  <si>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</si>
  <si>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</si>
  <si>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</si>
  <si>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</si>
  <si>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</si>
  <si>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</si>
  <si>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</si>
  <si>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</si>
  <si>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</si>
  <si>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</si>
  <si>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</si>
  <si>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</si>
  <si>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</si>
  <si>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</si>
  <si>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</si>
  <si>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</si>
  <si>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</si>
  <si>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</si>
  <si>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</si>
  <si>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</si>
  <si>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</si>
  <si>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</si>
  <si>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</si>
  <si>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</si>
  <si>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</si>
  <si>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</si>
  <si>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</si>
  <si>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</si>
  <si>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</si>
  <si>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</si>
  <si>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</si>
  <si>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</si>
  <si>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</si>
  <si>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</si>
  <si>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</si>
  <si>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</si>
  <si>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</si>
  <si>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</si>
  <si>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</si>
  <si>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실적총액</t>
    <phoneticPr fontId="1" type="noConversion"/>
  </si>
  <si>
    <t>목표</t>
    <phoneticPr fontId="1" type="noConversion"/>
  </si>
  <si>
    <t>사원명</t>
    <phoneticPr fontId="1" type="noConversion"/>
  </si>
  <si>
    <t>실적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</si>
  <si>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</si>
  <si>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</si>
  <si>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</si>
  <si>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</si>
  <si>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</si>
  <si>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</si>
  <si>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</si>
  <si>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</si>
  <si>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</si>
  <si>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</si>
  <si>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</si>
  <si>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한정혁</t>
    <phoneticPr fontId="1" type="noConversion"/>
  </si>
  <si>
    <t>정인경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</si>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</sst>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81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tx>
                <c:rich>
                  <a:bodyPr/>
                  <a:lstStyle/>
                  <a:p>
                    <a:fld id="{7712D42E-55FE-4978-9F31-CC0BF9D9EDA5}" type="SERIESNAME">
                      <a:rPr lang="ko-KR" altLang="en-US"/>
                      <a:pPr/>
                      <a:t>[계열 이름]</a:t>
                    </a:fld>
                    <a:r>
                      <a:rPr lang="en-US" altLang="ko-KR" baseline="0"/>
                      <a:t>, </a:t>
                    </a:r>
                  </a:p>
                  <a:p>
                    <a:fld id="{79052701-E0E5-4958-96BE-395908C31A32}" type="VALUE">
                      <a:rPr lang="en-US" altLang="ko-KR" baseline="0"/>
                      <a:pPr/>
                      <a:t>[값]</a:t>
                    </a:fld>
                    <a:endParaRPr lang="ko-KR" altLang="en-US"/>
                  </a:p>
                </c:rich>
              </c:tx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A10-4C23-8C73-A8C5A1A73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0304"/>
        <c:axId val="20053166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053166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0540304"/>
        <c:crosses val="max"/>
        <c:crossBetween val="between"/>
      </c:valAx>
      <c:catAx>
        <c:axId val="20054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5316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69009172828946"/>
          <c:y val="0.90028437978609954"/>
          <c:w val="0.31861961088844387"/>
          <c:h val="7.6923601512241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3F9AD651-B7CB-55CA-4A2D-5FC670B7BFC1}"/>
            </a:ext>
          </a:extLst>
        </xdr:cNvPr>
        <xdr:cNvSpPr/>
      </xdr:nvSpPr>
      <xdr:spPr>
        <a:xfrm>
          <a:off x="2300288" y="2405063"/>
          <a:ext cx="1076325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C24" sqref="C24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6">
      <c r="A4" s="1" t="s">
        <v>194</v>
      </c>
      <c r="B4" s="1" t="s">
        <v>200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6">
      <c r="A5" s="1" t="s">
        <v>195</v>
      </c>
      <c r="B5" s="1" t="s">
        <v>199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6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6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6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J8" sqref="J8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10" bestFit="1" customWidth="1"/>
  </cols>
  <sheetData>
    <row r="1" spans="1:6" ht="20.25" x14ac:dyDescent="0.6">
      <c r="A1" s="23" t="s">
        <v>101</v>
      </c>
      <c r="B1" s="23"/>
      <c r="C1" s="23"/>
      <c r="D1" s="23"/>
      <c r="E1" s="23"/>
      <c r="F1" s="23"/>
    </row>
    <row r="2" spans="1:6" ht="17.25" thickBot="1" x14ac:dyDescent="0.65"/>
    <row r="3" spans="1:6" x14ac:dyDescent="0.6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6">
      <c r="A4" s="38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29">
        <f>_xlfn.RANK.EQ(D4,$D$4:$D$10)</f>
        <v>3</v>
      </c>
    </row>
    <row r="5" spans="1:6" x14ac:dyDescent="0.6">
      <c r="A5" s="41"/>
      <c r="B5" s="4" t="s">
        <v>109</v>
      </c>
      <c r="C5" s="24">
        <v>2415</v>
      </c>
      <c r="D5" s="25">
        <v>39848</v>
      </c>
      <c r="E5" s="4" t="s">
        <v>118</v>
      </c>
      <c r="F5" s="29">
        <f t="shared" ref="F5:F10" si="0">_xlfn.RANK.EQ(D5,$D$4:$D$10)</f>
        <v>1</v>
      </c>
    </row>
    <row r="6" spans="1:6" x14ac:dyDescent="0.6">
      <c r="A6" s="40"/>
      <c r="B6" s="4" t="s">
        <v>106</v>
      </c>
      <c r="C6" s="24">
        <v>1988</v>
      </c>
      <c r="D6" s="25">
        <v>33796</v>
      </c>
      <c r="E6" s="4" t="s">
        <v>118</v>
      </c>
      <c r="F6" s="29">
        <f t="shared" si="0"/>
        <v>2</v>
      </c>
    </row>
    <row r="7" spans="1:6" x14ac:dyDescent="0.6">
      <c r="A7" s="38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29">
        <f t="shared" si="0"/>
        <v>5</v>
      </c>
    </row>
    <row r="8" spans="1:6" x14ac:dyDescent="0.6">
      <c r="A8" s="40"/>
      <c r="B8" s="4" t="s">
        <v>113</v>
      </c>
      <c r="C8" s="24">
        <v>2376</v>
      </c>
      <c r="D8" s="25">
        <v>9029</v>
      </c>
      <c r="E8" s="4" t="s">
        <v>119</v>
      </c>
      <c r="F8" s="29">
        <f t="shared" si="0"/>
        <v>4</v>
      </c>
    </row>
    <row r="9" spans="1:6" x14ac:dyDescent="0.6">
      <c r="A9" s="38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29">
        <f t="shared" si="0"/>
        <v>6</v>
      </c>
    </row>
    <row r="10" spans="1:6" ht="17.25" thickBot="1" x14ac:dyDescent="0.65">
      <c r="A10" s="39"/>
      <c r="B10" s="30" t="s">
        <v>111</v>
      </c>
      <c r="C10" s="31">
        <v>1864</v>
      </c>
      <c r="D10" s="32">
        <v>4474</v>
      </c>
      <c r="E10" s="30" t="s">
        <v>120</v>
      </c>
      <c r="F10" s="33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P15" sqref="P15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workbookViewId="0">
      <selection activeCell="L4" sqref="L4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6">
      <c r="A13" t="s">
        <v>18</v>
      </c>
      <c r="B13" s="5" t="s">
        <v>183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>TRUNC(SUMIF($C$15:$C$21,A23,$D$15:$D$21)/SUM($D$15:$D$21)*100)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>TRUNC(SUMIF($C$15:$C$21,A24,$D$15:$D$21)/SUM($D$15:$D$21)*100)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6">
      <c r="A28" s="4" t="s">
        <v>39</v>
      </c>
      <c r="B28" s="4">
        <v>268</v>
      </c>
      <c r="C28" s="4">
        <f>ROUNDDOWN(B28*(1-VLOOKUP(B28,$E$29:$G$33,3,1)),1)</f>
        <v>246.5</v>
      </c>
      <c r="E28" s="19" t="s">
        <v>48</v>
      </c>
      <c r="F28" s="20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ROUNDDOWN(B29*(1-VLOOKUP(B29,$E$29:$G$33,3,1)),1)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N17" sqref="N17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22" t="s">
        <v>137</v>
      </c>
      <c r="B1" s="22"/>
      <c r="C1" s="22"/>
      <c r="D1" s="22"/>
      <c r="E1" s="22"/>
      <c r="F1" s="22"/>
      <c r="G1" s="22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34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34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34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34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36" t="s">
        <v>226</v>
      </c>
      <c r="B20" s="35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6">
      <c r="A21" s="36" t="s">
        <v>222</v>
      </c>
      <c r="B21" s="35"/>
      <c r="C21" s="14"/>
      <c r="D21" s="14"/>
      <c r="E21" s="14"/>
      <c r="F21" s="14"/>
      <c r="G21" s="14">
        <f>SUBTOTAL(4,G15:G19)</f>
        <v>98499800</v>
      </c>
    </row>
    <row r="22" spans="1:7" x14ac:dyDescent="0.6">
      <c r="A22" s="36" t="s">
        <v>227</v>
      </c>
      <c r="B22" s="35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6">
      <c r="A23" s="36" t="s">
        <v>223</v>
      </c>
      <c r="B23" s="35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N13" sqref="N13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7">
        <v>8283</v>
      </c>
      <c r="H13" s="37">
        <v>19699</v>
      </c>
      <c r="I13" s="37">
        <v>22999</v>
      </c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7">
        <v>10159</v>
      </c>
      <c r="H14" s="37">
        <v>21450</v>
      </c>
      <c r="I14" s="37">
        <v>23531</v>
      </c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J16" sqref="J16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12" sqref="K12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22" t="s">
        <v>174</v>
      </c>
      <c r="B1" s="22"/>
      <c r="C1" s="22"/>
      <c r="D1" s="22"/>
      <c r="E1" s="22"/>
    </row>
    <row r="3" spans="1:5" x14ac:dyDescent="0.6">
      <c r="A3" s="4" t="s">
        <v>186</v>
      </c>
      <c r="B3" s="4" t="s">
        <v>175</v>
      </c>
      <c r="C3" s="4" t="s">
        <v>185</v>
      </c>
      <c r="D3" s="4" t="s">
        <v>187</v>
      </c>
      <c r="E3" s="4" t="s">
        <v>184</v>
      </c>
    </row>
    <row r="4" spans="1:5" x14ac:dyDescent="0.6">
      <c r="A4" s="4" t="s">
        <v>178</v>
      </c>
      <c r="B4" s="4" t="s">
        <v>176</v>
      </c>
      <c r="C4" s="15">
        <v>5100</v>
      </c>
      <c r="D4" s="15">
        <v>5300</v>
      </c>
      <c r="E4" s="15">
        <v>795000</v>
      </c>
    </row>
    <row r="5" spans="1:5" x14ac:dyDescent="0.6">
      <c r="A5" s="4" t="s">
        <v>179</v>
      </c>
      <c r="B5" s="4" t="s">
        <v>177</v>
      </c>
      <c r="C5" s="15">
        <v>5500</v>
      </c>
      <c r="D5" s="15">
        <v>5250</v>
      </c>
      <c r="E5" s="15">
        <v>788000</v>
      </c>
    </row>
    <row r="6" spans="1:5" x14ac:dyDescent="0.6">
      <c r="A6" s="4" t="s">
        <v>180</v>
      </c>
      <c r="B6" s="4" t="s">
        <v>176</v>
      </c>
      <c r="C6" s="15">
        <v>4300</v>
      </c>
      <c r="D6" s="15">
        <v>4200</v>
      </c>
      <c r="E6" s="15">
        <v>630000</v>
      </c>
    </row>
    <row r="7" spans="1:5" x14ac:dyDescent="0.6">
      <c r="A7" s="4" t="s">
        <v>181</v>
      </c>
      <c r="B7" s="4" t="s">
        <v>177</v>
      </c>
      <c r="C7" s="15">
        <v>4700</v>
      </c>
      <c r="D7" s="15">
        <v>5100</v>
      </c>
      <c r="E7" s="15">
        <v>765000</v>
      </c>
    </row>
    <row r="8" spans="1:5" x14ac:dyDescent="0.6">
      <c r="A8" s="4" t="s">
        <v>11</v>
      </c>
      <c r="B8" s="4" t="s">
        <v>177</v>
      </c>
      <c r="C8" s="15">
        <v>5100</v>
      </c>
      <c r="D8" s="15">
        <v>5650</v>
      </c>
      <c r="E8" s="15">
        <v>848000</v>
      </c>
    </row>
    <row r="9" spans="1:5" x14ac:dyDescent="0.6">
      <c r="A9" s="4" t="s">
        <v>182</v>
      </c>
      <c r="B9" s="4" t="s">
        <v>176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혜미 이</cp:lastModifiedBy>
  <dcterms:created xsi:type="dcterms:W3CDTF">2025-02-05T04:40:07Z</dcterms:created>
  <dcterms:modified xsi:type="dcterms:W3CDTF">2026-04-27T05:39:47Z</dcterms:modified>
</cp:coreProperties>
</file>