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gongw\OneDrive\바탕 화면\컴활 개인풀이\"/>
    </mc:Choice>
  </mc:AlternateContent>
  <xr:revisionPtr revIDLastSave="0" documentId="13_ncr:1_{7CBEC736-C5A2-41E5-87B2-562865D22B52}" xr6:coauthVersionLast="47" xr6:coauthVersionMax="47" xr10:uidLastSave="{00000000-0000-0000-0000-000000000000}"/>
  <bookViews>
    <workbookView xWindow="14295" yWindow="0" windowWidth="14610" windowHeight="15585" firstSheet="4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4" l="1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D22" i="5" s="1"/>
  <c r="C9" i="5"/>
  <c r="J4" i="4"/>
  <c r="J5" i="4"/>
  <c r="J6" i="4"/>
  <c r="J7" i="4"/>
  <c r="J8" i="4"/>
  <c r="J9" i="4"/>
  <c r="J10" i="4"/>
  <c r="J11" i="4"/>
  <c r="J3" i="4"/>
  <c r="C22" i="5" l="1"/>
  <c r="E15" i="6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18" i="6" l="1"/>
  <c r="E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<sst xmlns="http://schemas.openxmlformats.org/spreadsheetml/2006/main" count="292" uniqueCount="239">
  <si>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</si>
  <si>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</si>
  <si>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</si>
  <si>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</si>
  <si>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</si>
  <si>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</si>
  <si>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</si>
  <si>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</si>
  <si>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</si>
  <si>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</si>
  <si>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</si>
  <si>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</si>
  <si>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</si>
  <si>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</si>
  <si>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</si>
  <si>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</si>
  <si>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</si>
  <si>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</si>
  <si>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</si>
  <si>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</si>
  <si>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</si>
  <si>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</si>
  <si>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</si>
  <si>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</si>
  <si>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</si>
  <si>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</si>
  <si>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</si>
  <si>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</si>
  <si>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</si>
  <si>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</si>
  <si>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</si>
  <si>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</si>
  <si>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</si>
  <si>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</si>
  <si>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</si>
  <si>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</si>
  <si>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</si>
  <si>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</si>
  <si>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</si>
  <si>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</si>
  <si>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</si>
  <si>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</si>
  <si>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</si>
  <si>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</si>
  <si>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</si>
  <si>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</si>
  <si>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</si>
  <si>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</si>
  <si>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</si>
  <si>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</si>
  <si>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</si>
  <si>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</si>
  <si>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</si>
  <si>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</si>
  <si>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</si>
  <si>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</si>
  <si>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</si>
  <si>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</si>
  <si>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</si>
  <si>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</si>
  <si>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</si>
  <si>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</si>
  <si>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</si>
  <si>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</si>
  <si>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</si>
  <si>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</si>
  <si>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</si>
  <si>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</si>
  <si>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</si>
  <si>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</si>
  <si>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</si>
  <si>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</si>
  <si>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</si>
  <si>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</si>
  <si>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</si>
  <si>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</si>
  <si>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</si>
  <si>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</si>
  <si>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</si>
  <si>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</si>
  <si>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</si>
  <si>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</si>
  <si>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</si>
  <si>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</si>
  <si>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</si>
  <si>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</si>
  <si>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</si>
  <si>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</si>
  <si>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</si>
  <si>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</si>
  <si>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</si>
  <si>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</si>
  <si>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</si>
  <si>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</si>
  <si>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</si>
  <si>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</si>
  <si>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</si>
  <si>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</si>
  <si>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</si>
  <si>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</si>
  <si>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</si>
  <si>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</si>
  <si>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</si>
  <si>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</si>
  <si>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</si>
  <si>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</si>
  <si>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</si>
  <si>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</si>
  <si>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</si>
  <si>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</si>
  <si>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</si>
  <si>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</si>
  <si>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</si>
  <si>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</si>
  <si>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</si>
  <si>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</si>
  <si>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</si>
  <si>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</si>
  <si>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</si>
  <si>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</si>
  <si>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</si>
  <si>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</si>
  <si>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</si>
  <si>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</si>
  <si>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</si>
  <si>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</si>
  <si>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</si>
  <si>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</si>
  <si>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</si>
  <si>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</si>
  <si>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</si>
  <si>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</si>
  <si>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</si>
  <si>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</si>
  <si>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</si>
  <si>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</si>
  <si>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</si>
  <si>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</si>
  <si>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</si>
  <si>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</si>
  <si>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</si>
  <si>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</si>
  <si>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</si>
  <si>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</si>
  <si>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</si>
  <si>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</si>
  <si>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</si>
  <si>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</si>
  <si>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</si>
  <si>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</si>
  <si>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</si>
  <si>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</si>
  <si>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</si>
  <si>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</si>
  <si>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</si>
  <si>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</si>
  <si>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</si>
  <si>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</si>
  <si>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</si>
  <si>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</si>
  <si>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</si>
  <si>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</si>
  <si>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</si>
  <si>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</si>
  <si>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</si>
  <si>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</si>
  <si>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</si>
  <si>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</si>
  <si>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</si>
  <si>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</si>
  <si>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</si>
  <si>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</si>
  <si>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</si>
  <si>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</si>
  <si>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</si>
  <si>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</si>
  <si>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</si>
  <si>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</si>
  <si>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</si>
  <si>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</si>
  <si>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</si>
  <si>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</si>
  <si>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</si>
  <si>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</si>
  <si>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</si>
  <si>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</si>
  <si>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</si>
  <si>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</si>
  <si>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</si>
  <si>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</si>
  <si>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</si>
  <si>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</si>
  <si>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</si>
  <si>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</si>
  <si>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</si>
  <si>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</si>
  <si>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d5398a</t>
    <phoneticPr fontId="1" type="noConversion"/>
  </si>
  <si>
    <t>f6032n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</si>
  <si>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</si>
  <si>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</si>
  <si>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</si>
  <si>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도서명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</si>
  <si>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</si>
  <si>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</si>
  <si>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</si>
  <si>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</si>
  <si>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</si>
  <si>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</si>
  <si>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</si>
  <si>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</si>
  <si>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</si>
  <si>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</si>
  <si>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출간일</t>
    <phoneticPr fontId="1" type="noConversion"/>
  </si>
  <si>
    <t>판매지수</t>
    <phoneticPr fontId="1" type="noConversion"/>
  </si>
  <si>
    <t>지은이</t>
    <phoneticPr fontId="1" type="noConversion"/>
  </si>
  <si>
    <t>도서가격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</si>
  <si>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</si>
  <si>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</si>
  <si>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</si>
  <si>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</si>
  <si>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</si>
  <si>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</si>
  <si>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</si>
  <si>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</si>
  <si>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</si>
  <si>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</si>
  <si>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</si>
  <si>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</si>
  <si>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</si>
  <si>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</si>
  <si>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공지원 날짜 2025-07-02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</si>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</sst>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80" formatCode="yyyy&quot;년&quot;\ mm&quot;월&quot;\ 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0" xfId="4">
      <alignment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3">
    <dxf>
      <font>
        <b/>
        <i/>
        <color rgb="FFEE0000"/>
      </font>
    </dxf>
    <dxf>
      <font>
        <b/>
        <i/>
        <color rgb="FFEE0000"/>
      </font>
    </dxf>
    <dxf>
      <font>
        <b/>
        <i/>
        <color rgb="FFEE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상반기 판매수량</a:t>
            </a:r>
            <a:r>
              <a:rPr lang="en-US" altLang="ko-KR"/>
              <a:t>/</a:t>
            </a:r>
            <a:r>
              <a:rPr lang="ko-KR" altLang="en-US"/>
              <a:t>반품수량</a:t>
            </a:r>
          </a:p>
        </c:rich>
      </c:tx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120368"/>
        <c:axId val="1778123728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778123728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8120368"/>
        <c:crosses val="max"/>
        <c:crossBetween val="between"/>
        <c:majorUnit val="20"/>
      </c:valAx>
      <c:catAx>
        <c:axId val="1778120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81237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3" name="사각형: 빗면 2">
          <a:extLst>
            <a:ext uri="{FF2B5EF4-FFF2-40B4-BE49-F238E27FC236}">
              <a16:creationId xmlns:a16="http://schemas.microsoft.com/office/drawing/2014/main" id="{9C29DFBE-8214-3FDA-5A34-0C6BC7B54705}"/>
            </a:ext>
          </a:extLst>
        </xdr:cNvPr>
        <xdr:cNvSpPr/>
      </xdr:nvSpPr>
      <xdr:spPr>
        <a:xfrm>
          <a:off x="1495425" y="2562225"/>
          <a:ext cx="94297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G8"/>
  <sheetViews>
    <sheetView workbookViewId="0">
      <selection activeCell="D4" sqref="D4"/>
    </sheetView>
  </sheetViews>
  <sheetFormatPr defaultRowHeight="16.5" x14ac:dyDescent="0.3"/>
  <cols>
    <col min="2" max="2" width="12.375" bestFit="1" customWidth="1"/>
    <col min="4" max="4" width="11.125" bestFit="1" customWidth="1"/>
  </cols>
  <sheetData>
    <row r="1" spans="1:7" x14ac:dyDescent="0.3">
      <c r="A1" t="s">
        <v>0</v>
      </c>
    </row>
    <row r="3" spans="1:7" x14ac:dyDescent="0.3">
      <c r="A3" s="2" t="s">
        <v>195</v>
      </c>
      <c r="B3" s="2" t="s">
        <v>201</v>
      </c>
      <c r="C3" s="2" t="s">
        <v>214</v>
      </c>
      <c r="D3" s="2" t="s">
        <v>212</v>
      </c>
      <c r="E3" s="2" t="s">
        <v>215</v>
      </c>
      <c r="F3" s="2" t="s">
        <v>1</v>
      </c>
      <c r="G3" s="2" t="s">
        <v>213</v>
      </c>
    </row>
    <row r="4" spans="1:7" x14ac:dyDescent="0.3">
      <c r="A4" s="2" t="s">
        <v>196</v>
      </c>
      <c r="B4" s="2" t="s">
        <v>202</v>
      </c>
      <c r="C4" s="2" t="s">
        <v>207</v>
      </c>
      <c r="D4" s="3">
        <v>45306</v>
      </c>
      <c r="E4" s="1">
        <v>9500</v>
      </c>
      <c r="F4" s="1">
        <v>968</v>
      </c>
      <c r="G4" s="2">
        <v>8.6</v>
      </c>
    </row>
    <row r="5" spans="1:7" x14ac:dyDescent="0.3">
      <c r="A5" s="2" t="s">
        <v>197</v>
      </c>
      <c r="B5" s="2" t="s">
        <v>203</v>
      </c>
      <c r="C5" s="2" t="s">
        <v>208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3">
      <c r="A6" s="2" t="s">
        <v>198</v>
      </c>
      <c r="B6" s="2" t="s">
        <v>204</v>
      </c>
      <c r="C6" s="2" t="s">
        <v>209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3">
      <c r="A7" s="2" t="s">
        <v>199</v>
      </c>
      <c r="B7" s="2" t="s">
        <v>205</v>
      </c>
      <c r="C7" s="2" t="s">
        <v>210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3">
      <c r="A8" s="2" t="s">
        <v>200</v>
      </c>
      <c r="B8" s="2" t="s">
        <v>206</v>
      </c>
      <c r="C8" s="2" t="s">
        <v>211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F10"/>
  <sheetViews>
    <sheetView workbookViewId="0">
      <selection activeCell="I13" sqref="I13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  <col min="6" max="6" width="9.375" bestFit="1" customWidth="1"/>
  </cols>
  <sheetData>
    <row r="1" spans="1:6" ht="27.95" customHeight="1" thickBot="1" x14ac:dyDescent="0.35">
      <c r="A1" s="24" t="s">
        <v>216</v>
      </c>
      <c r="B1" s="24"/>
      <c r="C1" s="24"/>
      <c r="D1" s="24"/>
      <c r="E1" s="24"/>
      <c r="F1" s="24"/>
    </row>
    <row r="2" spans="1:6" ht="18" thickTop="1" thickBot="1" x14ac:dyDescent="0.35"/>
    <row r="3" spans="1:6" x14ac:dyDescent="0.3">
      <c r="A3" s="27" t="s">
        <v>2</v>
      </c>
      <c r="B3" s="28" t="s">
        <v>3</v>
      </c>
      <c r="C3" s="28" t="s">
        <v>7</v>
      </c>
      <c r="D3" s="28" t="s">
        <v>4</v>
      </c>
      <c r="E3" s="28" t="s">
        <v>6</v>
      </c>
      <c r="F3" s="29" t="s">
        <v>5</v>
      </c>
    </row>
    <row r="4" spans="1:6" x14ac:dyDescent="0.3">
      <c r="A4" s="30" t="s">
        <v>8</v>
      </c>
      <c r="B4" s="25">
        <v>36923</v>
      </c>
      <c r="C4" s="4" t="s">
        <v>15</v>
      </c>
      <c r="D4" s="26">
        <v>57381</v>
      </c>
      <c r="E4" s="4">
        <v>1.65</v>
      </c>
      <c r="F4" s="31">
        <v>524587</v>
      </c>
    </row>
    <row r="5" spans="1:6" x14ac:dyDescent="0.3">
      <c r="A5" s="30" t="s">
        <v>9</v>
      </c>
      <c r="B5" s="25">
        <v>34977</v>
      </c>
      <c r="C5" s="4" t="s">
        <v>16</v>
      </c>
      <c r="D5" s="26">
        <v>63149</v>
      </c>
      <c r="E5" s="4">
        <v>0.92</v>
      </c>
      <c r="F5" s="31">
        <v>468014</v>
      </c>
    </row>
    <row r="6" spans="1:6" x14ac:dyDescent="0.3">
      <c r="A6" s="30" t="s">
        <v>10</v>
      </c>
      <c r="B6" s="25">
        <v>35919</v>
      </c>
      <c r="C6" s="4" t="s">
        <v>17</v>
      </c>
      <c r="D6" s="26">
        <v>43682</v>
      </c>
      <c r="E6" s="4">
        <v>1.18</v>
      </c>
      <c r="F6" s="31">
        <v>738992</v>
      </c>
    </row>
    <row r="7" spans="1:6" x14ac:dyDescent="0.3">
      <c r="A7" s="30" t="s">
        <v>11</v>
      </c>
      <c r="B7" s="25">
        <v>41376</v>
      </c>
      <c r="C7" s="4" t="s">
        <v>18</v>
      </c>
      <c r="D7" s="26">
        <v>50075</v>
      </c>
      <c r="E7" s="4">
        <v>1.27</v>
      </c>
      <c r="F7" s="31">
        <v>506347</v>
      </c>
    </row>
    <row r="8" spans="1:6" x14ac:dyDescent="0.3">
      <c r="A8" s="30" t="s">
        <v>12</v>
      </c>
      <c r="B8" s="25">
        <v>38598</v>
      </c>
      <c r="C8" s="4" t="s">
        <v>19</v>
      </c>
      <c r="D8" s="26">
        <v>43908</v>
      </c>
      <c r="E8" s="4">
        <v>1.52</v>
      </c>
      <c r="F8" s="31">
        <v>313363</v>
      </c>
    </row>
    <row r="9" spans="1:6" x14ac:dyDescent="0.3">
      <c r="A9" s="30" t="s">
        <v>13</v>
      </c>
      <c r="B9" s="25">
        <v>39619</v>
      </c>
      <c r="C9" s="4" t="s">
        <v>20</v>
      </c>
      <c r="D9" s="26">
        <v>49381</v>
      </c>
      <c r="E9" s="4">
        <v>1.49</v>
      </c>
      <c r="F9" s="31">
        <v>638245</v>
      </c>
    </row>
    <row r="10" spans="1:6" ht="17.25" thickBot="1" x14ac:dyDescent="0.35">
      <c r="A10" s="32" t="s">
        <v>14</v>
      </c>
      <c r="B10" s="33">
        <v>37956</v>
      </c>
      <c r="C10" s="34" t="s">
        <v>21</v>
      </c>
      <c r="D10" s="35">
        <v>56317</v>
      </c>
      <c r="E10" s="34">
        <v>1.28</v>
      </c>
      <c r="F10" s="3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15"/>
  <sheetViews>
    <sheetView workbookViewId="0">
      <selection activeCell="D13" sqref="D13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17" t="s">
        <v>22</v>
      </c>
      <c r="B1" s="17"/>
      <c r="C1" s="17"/>
      <c r="D1" s="17"/>
      <c r="E1" s="17"/>
      <c r="F1" s="17"/>
    </row>
    <row r="3" spans="1:6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AVERAGE($F$4:$F$15)&lt;=$F4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L36"/>
  <sheetViews>
    <sheetView topLeftCell="A10" workbookViewId="0">
      <selection activeCell="P28" sqref="P28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3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3">
      <c r="A3" s="4" t="s">
        <v>182</v>
      </c>
      <c r="B3" s="4" t="s">
        <v>183</v>
      </c>
      <c r="C3" s="4">
        <v>120</v>
      </c>
      <c r="D3" s="15">
        <f>IF(AND(MID(A3,3,1)="R",B3="세미나"),30%,15%)</f>
        <v>0.15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HLOOKUP(_xlfn.RANK.EQ(J3,$J$3:$J$11),$G$14:$J$15,2,3)</f>
        <v>B</v>
      </c>
    </row>
    <row r="4" spans="1:11" x14ac:dyDescent="0.3">
      <c r="A4" s="4" t="s">
        <v>191</v>
      </c>
      <c r="B4" s="4" t="s">
        <v>184</v>
      </c>
      <c r="C4" s="4">
        <v>100</v>
      </c>
      <c r="D4" s="15">
        <f t="shared" ref="D4:D11" si="0">IF(AND(MID(A4,3,1)="R",B4="세미나"),30%,15%)</f>
        <v>0.3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HLOOKUP(_xlfn.RANK.EQ(J4,$J$3:$J$11),$G$14:$J$15,2,3)</f>
        <v>D</v>
      </c>
    </row>
    <row r="5" spans="1:11" x14ac:dyDescent="0.3">
      <c r="A5" s="4" t="s">
        <v>185</v>
      </c>
      <c r="B5" s="4" t="s">
        <v>183</v>
      </c>
      <c r="C5" s="4">
        <v>150</v>
      </c>
      <c r="D5" s="15">
        <f t="shared" si="0"/>
        <v>0.15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3">
      <c r="A6" s="4" t="s">
        <v>193</v>
      </c>
      <c r="B6" s="4" t="s">
        <v>183</v>
      </c>
      <c r="C6" s="4">
        <v>180</v>
      </c>
      <c r="D6" s="15">
        <f t="shared" si="0"/>
        <v>0.15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3">
      <c r="A7" s="4" t="s">
        <v>186</v>
      </c>
      <c r="B7" s="4" t="s">
        <v>184</v>
      </c>
      <c r="C7" s="4">
        <v>130</v>
      </c>
      <c r="D7" s="15">
        <f t="shared" si="0"/>
        <v>0.3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3">
      <c r="A8" s="4" t="s">
        <v>187</v>
      </c>
      <c r="B8" s="4" t="s">
        <v>184</v>
      </c>
      <c r="C8" s="4">
        <v>120</v>
      </c>
      <c r="D8" s="15">
        <f t="shared" si="0"/>
        <v>0.15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3">
      <c r="A9" s="4" t="s">
        <v>188</v>
      </c>
      <c r="B9" s="4" t="s">
        <v>189</v>
      </c>
      <c r="C9" s="4">
        <v>160</v>
      </c>
      <c r="D9" s="15">
        <f t="shared" si="0"/>
        <v>0.15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3">
      <c r="A10" s="4" t="s">
        <v>190</v>
      </c>
      <c r="B10" s="4" t="s">
        <v>189</v>
      </c>
      <c r="C10" s="4">
        <v>150</v>
      </c>
      <c r="D10" s="15">
        <f t="shared" si="0"/>
        <v>0.15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3">
      <c r="A11" s="4" t="s">
        <v>192</v>
      </c>
      <c r="B11" s="4" t="s">
        <v>184</v>
      </c>
      <c r="C11" s="4">
        <v>180</v>
      </c>
      <c r="D11" s="15">
        <f t="shared" si="0"/>
        <v>0.15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3">
      <c r="A13" s="12" t="s">
        <v>123</v>
      </c>
      <c r="B13" s="13" t="s">
        <v>125</v>
      </c>
      <c r="F13" t="s">
        <v>109</v>
      </c>
    </row>
    <row r="14" spans="1:11" x14ac:dyDescent="0.3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3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3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3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3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3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3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3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3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3">
      <c r="A23" s="18" t="s">
        <v>138</v>
      </c>
      <c r="B23" s="19"/>
      <c r="C23" s="20"/>
      <c r="D23" s="6">
        <f>ROUNDDOWN(DAVERAGE(A14:D22,4,F22:F23),-2)</f>
        <v>63300</v>
      </c>
      <c r="F23" s="4" t="s">
        <v>128</v>
      </c>
    </row>
    <row r="25" spans="1:9" x14ac:dyDescent="0.3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3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3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3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3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3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3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3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3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3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2" t="s">
        <v>177</v>
      </c>
      <c r="K34" s="23"/>
      <c r="L34" s="23"/>
    </row>
    <row r="35" spans="1:12" x14ac:dyDescent="0.3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3"/>
      <c r="K35" s="23"/>
      <c r="L35" s="23"/>
    </row>
    <row r="36" spans="1:12" x14ac:dyDescent="0.3">
      <c r="A36" s="18" t="s">
        <v>158</v>
      </c>
      <c r="B36" s="19"/>
      <c r="C36" s="20"/>
      <c r="D36" s="15"/>
      <c r="F36" s="4" t="s">
        <v>175</v>
      </c>
      <c r="G36" s="4" t="s">
        <v>162</v>
      </c>
      <c r="H36" s="4">
        <v>12.7</v>
      </c>
      <c r="I36" s="7">
        <v>4190</v>
      </c>
      <c r="J36" s="21"/>
      <c r="K36" s="21"/>
      <c r="L36" s="21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2"/>
  <sheetViews>
    <sheetView workbookViewId="0">
      <selection activeCell="K23" sqref="K23"/>
    </sheetView>
  </sheetViews>
  <sheetFormatPr defaultRowHeight="16.5" outlineLevelRow="3" x14ac:dyDescent="0.3"/>
  <cols>
    <col min="1" max="1" width="14.375" bestFit="1" customWidth="1"/>
    <col min="2" max="2" width="11.875" bestFit="1" customWidth="1"/>
    <col min="7" max="7" width="10.625" bestFit="1" customWidth="1"/>
  </cols>
  <sheetData>
    <row r="1" spans="1:7" ht="20.25" x14ac:dyDescent="0.3">
      <c r="A1" s="17" t="s">
        <v>66</v>
      </c>
      <c r="B1" s="17"/>
      <c r="C1" s="17"/>
      <c r="D1" s="17"/>
      <c r="E1" s="17"/>
      <c r="F1" s="17"/>
      <c r="G1" s="17"/>
    </row>
    <row r="3" spans="1:7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3">
      <c r="A8" s="4"/>
      <c r="B8" s="37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3">
      <c r="A9" s="4"/>
      <c r="B9" s="37" t="s">
        <v>217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3">
      <c r="A13" s="4"/>
      <c r="B13" s="37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3">
      <c r="A14" s="4"/>
      <c r="B14" s="37" t="s">
        <v>218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3">
      <c r="A19" s="38"/>
      <c r="B19" s="40" t="s">
        <v>223</v>
      </c>
      <c r="C19" s="39"/>
      <c r="D19" s="39"/>
      <c r="E19" s="39"/>
      <c r="F19" s="39">
        <f>SUBTOTAL(4,F15:F18)</f>
        <v>139</v>
      </c>
      <c r="G19" s="39"/>
    </row>
    <row r="20" spans="1:7" outlineLevel="1" x14ac:dyDescent="0.3">
      <c r="A20" s="38"/>
      <c r="B20" s="40" t="s">
        <v>219</v>
      </c>
      <c r="C20" s="39">
        <f>SUBTOTAL(1,C15:C18)</f>
        <v>836.25</v>
      </c>
      <c r="D20" s="39">
        <f>SUBTOTAL(1,D15:D18)</f>
        <v>1187.25</v>
      </c>
      <c r="E20" s="39"/>
      <c r="F20" s="39"/>
      <c r="G20" s="39"/>
    </row>
    <row r="21" spans="1:7" x14ac:dyDescent="0.3">
      <c r="A21" s="38"/>
      <c r="B21" s="40" t="s">
        <v>224</v>
      </c>
      <c r="C21" s="39"/>
      <c r="D21" s="39"/>
      <c r="E21" s="39"/>
      <c r="F21" s="39">
        <f>SUBTOTAL(4,F4:F18)</f>
        <v>196</v>
      </c>
      <c r="G21" s="39"/>
    </row>
    <row r="22" spans="1:7" x14ac:dyDescent="0.3">
      <c r="A22" s="38"/>
      <c r="B22" s="40" t="s">
        <v>220</v>
      </c>
      <c r="C22" s="39">
        <f>SUBTOTAL(1,C4:C18)</f>
        <v>600.81818181818187</v>
      </c>
      <c r="D22" s="39">
        <f>SUBTOTAL(1,D4:D18)</f>
        <v>874.72727272727275</v>
      </c>
      <c r="E22" s="39"/>
      <c r="F22" s="39"/>
      <c r="G22" s="39"/>
    </row>
  </sheetData>
  <sortState xmlns:xlrd2="http://schemas.microsoft.com/office/spreadsheetml/2017/richdata2" ref="A4:G18">
    <sortCondition ref="B6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0DBF-E558-4283-96A9-D2A72F08611E}">
  <sheetPr codeName="Sheet6"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8.1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46" t="s">
        <v>232</v>
      </c>
      <c r="C2" s="47"/>
      <c r="D2" s="53"/>
      <c r="E2" s="53"/>
      <c r="F2" s="53"/>
    </row>
    <row r="3" spans="2:6" collapsed="1" x14ac:dyDescent="0.3">
      <c r="B3" s="45"/>
      <c r="C3" s="45"/>
      <c r="D3" s="54" t="s">
        <v>234</v>
      </c>
      <c r="E3" s="54" t="s">
        <v>229</v>
      </c>
      <c r="F3" s="54" t="s">
        <v>231</v>
      </c>
    </row>
    <row r="4" spans="2:6" ht="40.5" hidden="1" outlineLevel="1" x14ac:dyDescent="0.3">
      <c r="B4" s="49"/>
      <c r="C4" s="49"/>
      <c r="D4" s="41"/>
      <c r="E4" s="56" t="s">
        <v>230</v>
      </c>
      <c r="F4" s="56" t="s">
        <v>230</v>
      </c>
    </row>
    <row r="5" spans="2:6" x14ac:dyDescent="0.3">
      <c r="B5" s="50" t="s">
        <v>233</v>
      </c>
      <c r="C5" s="51"/>
      <c r="D5" s="48"/>
      <c r="E5" s="48"/>
      <c r="F5" s="48"/>
    </row>
    <row r="6" spans="2:6" outlineLevel="1" x14ac:dyDescent="0.3">
      <c r="B6" s="49"/>
      <c r="C6" s="49" t="s">
        <v>225</v>
      </c>
      <c r="D6" s="42">
        <v>0.15</v>
      </c>
      <c r="E6" s="55">
        <v>0.18</v>
      </c>
      <c r="F6" s="55">
        <v>0.12</v>
      </c>
    </row>
    <row r="7" spans="2:6" x14ac:dyDescent="0.3">
      <c r="B7" s="50" t="s">
        <v>235</v>
      </c>
      <c r="C7" s="51"/>
      <c r="D7" s="48"/>
      <c r="E7" s="48"/>
      <c r="F7" s="48"/>
    </row>
    <row r="8" spans="2:6" outlineLevel="1" x14ac:dyDescent="0.3">
      <c r="B8" s="49"/>
      <c r="C8" s="49" t="s">
        <v>226</v>
      </c>
      <c r="D8" s="43">
        <v>1622205</v>
      </c>
      <c r="E8" s="43">
        <v>1946646</v>
      </c>
      <c r="F8" s="43">
        <v>1297764</v>
      </c>
    </row>
    <row r="9" spans="2:6" outlineLevel="1" x14ac:dyDescent="0.3">
      <c r="B9" s="49"/>
      <c r="C9" s="49" t="s">
        <v>227</v>
      </c>
      <c r="D9" s="43">
        <v>1917855</v>
      </c>
      <c r="E9" s="43">
        <v>2301426</v>
      </c>
      <c r="F9" s="43">
        <v>1534284</v>
      </c>
    </row>
    <row r="10" spans="2:6" ht="17.25" outlineLevel="1" thickBot="1" x14ac:dyDescent="0.35">
      <c r="B10" s="52"/>
      <c r="C10" s="52" t="s">
        <v>228</v>
      </c>
      <c r="D10" s="44">
        <v>1951380</v>
      </c>
      <c r="E10" s="44">
        <v>2341656</v>
      </c>
      <c r="F10" s="44">
        <v>1561104</v>
      </c>
    </row>
    <row r="11" spans="2:6" x14ac:dyDescent="0.3">
      <c r="B11" t="s">
        <v>236</v>
      </c>
    </row>
    <row r="12" spans="2:6" x14ac:dyDescent="0.3">
      <c r="B12" t="s">
        <v>237</v>
      </c>
    </row>
    <row r="13" spans="2:6" x14ac:dyDescent="0.3">
      <c r="B13" t="s">
        <v>238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7"/>
  <dimension ref="A1:G18"/>
  <sheetViews>
    <sheetView workbookViewId="0">
      <selection activeCell="G22" sqref="G22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17" t="s">
        <v>88</v>
      </c>
      <c r="B1" s="17"/>
      <c r="C1" s="17"/>
      <c r="D1" s="17"/>
      <c r="E1" s="17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21" t="s">
        <v>95</v>
      </c>
      <c r="B8" s="21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21" t="s">
        <v>96</v>
      </c>
      <c r="B13" s="21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21" t="s">
        <v>97</v>
      </c>
      <c r="B18" s="21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공지원" comment="만든 사람 공지원 날짜 2025-07-02">
      <inputCells r="G4" val="0.18" numFmtId="9"/>
    </scenario>
    <scenario name="세율인하" locked="1" count="1" user="공지원" comment="만든 사람 공지원 날짜 2025-07-02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sheetPr codeName="Sheet8"/>
  <dimension ref="A1:F11"/>
  <sheetViews>
    <sheetView tabSelected="1" workbookViewId="0">
      <selection activeCell="F19" sqref="F19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6" ht="20.25" x14ac:dyDescent="0.3">
      <c r="A1" s="17" t="s">
        <v>40</v>
      </c>
      <c r="B1" s="17"/>
      <c r="C1" s="17"/>
      <c r="D1" s="17"/>
      <c r="E1" s="17"/>
      <c r="F1" s="17"/>
    </row>
    <row r="3" spans="1:6" x14ac:dyDescent="0.3">
      <c r="A3" s="57" t="s">
        <v>41</v>
      </c>
      <c r="B3" s="57" t="s">
        <v>42</v>
      </c>
      <c r="C3" s="57" t="s">
        <v>44</v>
      </c>
      <c r="D3" s="57" t="s">
        <v>43</v>
      </c>
      <c r="E3" s="57" t="s">
        <v>45</v>
      </c>
      <c r="F3" s="57" t="s">
        <v>46</v>
      </c>
    </row>
    <row r="4" spans="1:6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sheetPr codeName="Sheet9"/>
  <dimension ref="A1:D10"/>
  <sheetViews>
    <sheetView workbookViewId="0">
      <selection activeCell="L18" sqref="L18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17" t="s">
        <v>56</v>
      </c>
      <c r="B1" s="17"/>
      <c r="C1" s="17"/>
      <c r="D1" s="17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지원 공</cp:lastModifiedBy>
  <dcterms:created xsi:type="dcterms:W3CDTF">2024-04-04T05:45:49Z</dcterms:created>
  <dcterms:modified xsi:type="dcterms:W3CDTF">2025-07-02T06:12:45Z</dcterms:modified>
</cp:coreProperties>
</file>