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\\Mac\Home\Desktop\기출\"/>
    </mc:Choice>
  </mc:AlternateContent>
  <xr:revisionPtr revIDLastSave="0" documentId="13_ncr:1_{FC0ED465-2BD1-45A6-94B3-0A9122265B6C}" xr6:coauthVersionLast="47" xr6:coauthVersionMax="47" xr10:uidLastSave="{00000000-0000-0000-0000-000000000000}"/>
  <bookViews>
    <workbookView xWindow="-98" yWindow="-98" windowWidth="21795" windowHeight="12975" firstSheet="1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'분석작업-2'!$G$3:$G$4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C9" i="5"/>
  <c r="C22" i="5" s="1"/>
  <c r="J36" i="4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D22" i="5" l="1"/>
  <c r="E15" i="6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<sst xmlns="http://schemas.openxmlformats.org/spreadsheetml/2006/main" count="268" uniqueCount="218">
  <si>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</si>
  <si>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</si>
  <si>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</si>
  <si>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</si>
  <si>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</si>
  <si>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</si>
  <si>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</si>
  <si>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</si>
  <si>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</si>
  <si>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</si>
  <si>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</si>
  <si>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</si>
  <si>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</si>
  <si>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</si>
  <si>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</si>
  <si>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</si>
  <si>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</si>
  <si>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</si>
  <si>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</si>
  <si>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</si>
  <si>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</si>
  <si>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</si>
  <si>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</si>
  <si>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</si>
  <si>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</si>
  <si>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</si>
  <si>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</si>
  <si>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</si>
  <si>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</si>
  <si>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</si>
  <si>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</si>
  <si>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</si>
  <si>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</si>
  <si>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</si>
  <si>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</si>
  <si>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</si>
  <si>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</si>
  <si>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</si>
  <si>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</si>
  <si>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</si>
  <si>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</si>
  <si>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</si>
  <si>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</si>
  <si>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</si>
  <si>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</si>
  <si>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</si>
  <si>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</si>
  <si>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</si>
  <si>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</si>
  <si>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</si>
  <si>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</si>
  <si>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</si>
  <si>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</si>
  <si>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</si>
  <si>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</si>
  <si>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</si>
  <si>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</si>
  <si>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</si>
  <si>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</si>
  <si>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</si>
  <si>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</si>
  <si>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</si>
  <si>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</si>
  <si>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</si>
  <si>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</si>
  <si>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</si>
  <si>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</si>
  <si>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</si>
  <si>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</si>
  <si>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</si>
  <si>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</si>
  <si>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</si>
  <si>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</si>
  <si>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</si>
  <si>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</si>
  <si>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</si>
  <si>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</si>
  <si>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</si>
  <si>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</si>
  <si>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</si>
  <si>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</si>
  <si>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</si>
  <si>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</si>
  <si>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</si>
  <si>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</si>
  <si>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</si>
  <si>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</si>
  <si>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</si>
  <si>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</si>
  <si>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</si>
  <si>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</si>
  <si>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</si>
  <si>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</si>
  <si>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</si>
  <si>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</si>
  <si>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</si>
  <si>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</si>
  <si>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</si>
  <si>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</si>
  <si>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</si>
  <si>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</si>
  <si>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</si>
  <si>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</si>
  <si>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</si>
  <si>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</si>
  <si>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</si>
  <si>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</si>
  <si>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</si>
  <si>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</si>
  <si>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</si>
  <si>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</si>
  <si>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</si>
  <si>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</si>
  <si>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</si>
  <si>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</si>
  <si>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</si>
  <si>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</si>
  <si>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</si>
  <si>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</si>
  <si>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</si>
  <si>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</si>
  <si>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</si>
  <si>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</si>
  <si>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</si>
  <si>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</si>
  <si>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</si>
  <si>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</si>
  <si>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</si>
  <si>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</si>
  <si>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</si>
  <si>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</si>
  <si>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</si>
  <si>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</si>
  <si>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</si>
  <si>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</si>
  <si>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</si>
  <si>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</si>
  <si>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</si>
  <si>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</si>
  <si>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</si>
  <si>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</si>
  <si>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</si>
  <si>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</si>
  <si>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</si>
  <si>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</si>
  <si>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</si>
  <si>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</si>
  <si>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</si>
  <si>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</si>
  <si>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</si>
  <si>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</si>
  <si>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</si>
  <si>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</si>
  <si>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</si>
  <si>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</si>
  <si>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</si>
  <si>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</si>
  <si>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</si>
  <si>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</si>
  <si>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</si>
  <si>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</si>
  <si>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</si>
  <si>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</si>
  <si>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</si>
  <si>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</si>
  <si>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</si>
  <si>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</si>
  <si>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</si>
  <si>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</si>
  <si>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</si>
  <si>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</si>
  <si>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</si>
  <si>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</si>
  <si>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</si>
  <si>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</si>
  <si>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</si>
  <si>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</si>
  <si>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</si>
  <si>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</si>
  <si>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</si>
  <si>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</si>
  <si>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</si>
  <si>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</si>
  <si>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</si>
  <si>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</si>
  <si>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</si>
  <si>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</si>
  <si>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</si>
  <si>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</si>
  <si>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</si>
  <si>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</si>
  <si>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</si>
  <si>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</si>
  <si>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</si>
  <si>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</si>
  <si>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r>
      <rPr>
        <b/>
        <sz val="15"/>
        <color theme="3"/>
        <rFont val="맑은 고딕"/>
        <family val="3"/>
        <charset val="129"/>
      </rPr>
      <t>★</t>
    </r>
    <r>
      <rPr>
        <b/>
        <sz val="15"/>
        <color theme="3"/>
        <rFont val="맑은 고딕"/>
        <family val="2"/>
        <charset val="129"/>
        <scheme val="minor"/>
      </rPr>
      <t>서울시 도서관 현황 및 이용 실태★</t>
    </r>
    <phoneticPr fontId="1" type="noConversion"/>
  </si>
  <si>
    <t>분류</t>
    <phoneticPr fontId="1" type="noConversion"/>
  </si>
  <si>
    <t>사무용품</t>
    <phoneticPr fontId="1" type="noConversion"/>
  </si>
  <si>
    <t>단품 평균</t>
  </si>
  <si>
    <t>세트 평균</t>
  </si>
  <si>
    <t>사이드 평균</t>
  </si>
  <si>
    <t>전체 평균</t>
  </si>
  <si>
    <t>단품 최대</t>
  </si>
  <si>
    <t>세트 최대</t>
  </si>
  <si>
    <t>사이드 최대</t>
  </si>
  <si>
    <t>전체 최대값</t>
  </si>
  <si>
    <t>$G$4</t>
  </si>
  <si>
    <t>$E$8</t>
  </si>
  <si>
    <t>세율인상</t>
  </si>
  <si>
    <t>만든 사람 이소희 날짜 2025-06-11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</si>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</sst>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 &quot;mm&quot;월&quot;\ dd&quot;일&quot;\ aaaa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12" fillId="4" borderId="16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5" borderId="0" xfId="0" applyFont="1" applyFill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right" vertical="center"/>
    </xf>
    <xf numFmtId="0" fontId="11" fillId="4" borderId="16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16" fillId="0" borderId="0" xfId="0" applyFont="1" applyAlignment="1">
      <alignment vertical="top" wrapText="1"/>
    </xf>
    <xf numFmtId="0" fontId="8" fillId="3" borderId="1" xfId="4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2" xfId="1" applyFont="1" applyBorder="1">
      <alignment vertical="center"/>
    </xf>
    <xf numFmtId="41" fontId="0" fillId="0" borderId="10" xfId="1" applyFont="1" applyBorder="1">
      <alignment vertical="center"/>
    </xf>
    <xf numFmtId="41" fontId="0" fillId="0" borderId="13" xfId="1" applyFont="1" applyBorder="1">
      <alignment vertical="center"/>
    </xf>
    <xf numFmtId="0" fontId="10" fillId="0" borderId="5" xfId="3" applyFont="1" applyAlignment="1">
      <alignment horizontal="center"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2">
    <dxf>
      <font>
        <b/>
        <i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772640"/>
        <c:axId val="1088755840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088755840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88772640"/>
        <c:crosses val="max"/>
        <c:crossBetween val="between"/>
        <c:majorUnit val="20"/>
      </c:valAx>
      <c:catAx>
        <c:axId val="108877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8755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23813</xdr:rowOff>
        </xdr:from>
        <xdr:to>
          <xdr:col>2</xdr:col>
          <xdr:colOff>4763</xdr:colOff>
          <xdr:row>14</xdr:row>
          <xdr:rowOff>14288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19050</xdr:colOff>
      <xdr:row>12</xdr:row>
      <xdr:rowOff>28575</xdr:rowOff>
    </xdr:from>
    <xdr:to>
      <xdr:col>3</xdr:col>
      <xdr:colOff>9525</xdr:colOff>
      <xdr:row>14</xdr:row>
      <xdr:rowOff>19050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DD4B2DF6-1918-745E-1375-1F3BDB354215}"/>
            </a:ext>
          </a:extLst>
        </xdr:cNvPr>
        <xdr:cNvSpPr/>
      </xdr:nvSpPr>
      <xdr:spPr>
        <a:xfrm>
          <a:off x="1509713" y="2647950"/>
          <a:ext cx="928687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C13" sqref="C13"/>
    </sheetView>
  </sheetViews>
  <sheetFormatPr defaultRowHeight="16.899999999999999" x14ac:dyDescent="0.6"/>
  <cols>
    <col min="2" max="2" width="12.3125" bestFit="1" customWidth="1"/>
    <col min="4" max="4" width="10.75" bestFit="1" customWidth="1"/>
  </cols>
  <sheetData>
    <row r="1" spans="1:7" x14ac:dyDescent="0.6">
      <c r="A1" t="s">
        <v>0</v>
      </c>
    </row>
    <row r="3" spans="1:7" x14ac:dyDescent="0.6">
      <c r="A3" s="2"/>
      <c r="B3" s="2"/>
      <c r="C3" s="2"/>
      <c r="D3" s="2"/>
      <c r="E3" s="2"/>
      <c r="F3" s="2"/>
      <c r="G3" s="2"/>
    </row>
    <row r="4" spans="1:7" x14ac:dyDescent="0.6">
      <c r="A4" s="2"/>
      <c r="B4" s="2"/>
      <c r="C4" s="2"/>
      <c r="D4" s="3"/>
      <c r="E4" s="1"/>
      <c r="F4" s="1"/>
      <c r="G4" s="2"/>
    </row>
    <row r="5" spans="1:7" x14ac:dyDescent="0.6">
      <c r="A5" s="2"/>
      <c r="B5" s="2"/>
      <c r="C5" s="2"/>
      <c r="D5" s="3"/>
      <c r="E5" s="1"/>
      <c r="F5" s="1"/>
      <c r="G5" s="2"/>
    </row>
    <row r="6" spans="1:7" x14ac:dyDescent="0.6">
      <c r="A6" s="2"/>
      <c r="B6" s="2"/>
      <c r="C6" s="2"/>
      <c r="D6" s="3"/>
      <c r="E6" s="1"/>
      <c r="F6" s="1"/>
      <c r="G6" s="2"/>
    </row>
    <row r="7" spans="1:7" x14ac:dyDescent="0.6">
      <c r="A7" s="2"/>
      <c r="B7" s="2"/>
      <c r="C7" s="2"/>
      <c r="D7" s="3"/>
      <c r="E7" s="1"/>
      <c r="F7" s="1"/>
      <c r="G7" s="2"/>
    </row>
    <row r="8" spans="1:7" x14ac:dyDescent="0.6">
      <c r="A8" s="2"/>
      <c r="B8" s="2"/>
      <c r="C8" s="2"/>
      <c r="D8" s="3"/>
      <c r="E8" s="1"/>
      <c r="F8" s="1"/>
      <c r="G8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tabSelected="1" workbookViewId="0">
      <selection activeCell="K15" sqref="K15"/>
    </sheetView>
  </sheetViews>
  <sheetFormatPr defaultRowHeight="16.899999999999999" x14ac:dyDescent="0.6"/>
  <cols>
    <col min="1" max="1" width="12.3125" bestFit="1" customWidth="1"/>
    <col min="2" max="2" width="23.5625" customWidth="1"/>
    <col min="3" max="3" width="11.0625" bestFit="1" customWidth="1"/>
  </cols>
  <sheetData>
    <row r="1" spans="1:6" ht="28.05" customHeight="1" thickBot="1" x14ac:dyDescent="0.65">
      <c r="A1" s="47" t="s">
        <v>195</v>
      </c>
      <c r="B1" s="48"/>
      <c r="C1" s="48"/>
      <c r="D1" s="48"/>
      <c r="E1" s="48"/>
      <c r="F1" s="48"/>
    </row>
    <row r="2" spans="1:6" ht="17.649999999999999" thickTop="1" thickBot="1" x14ac:dyDescent="0.65"/>
    <row r="3" spans="1:6" x14ac:dyDescent="0.6">
      <c r="A3" s="16" t="s">
        <v>2</v>
      </c>
      <c r="B3" s="17" t="s">
        <v>3</v>
      </c>
      <c r="C3" s="17" t="s">
        <v>7</v>
      </c>
      <c r="D3" s="17" t="s">
        <v>4</v>
      </c>
      <c r="E3" s="17" t="s">
        <v>6</v>
      </c>
      <c r="F3" s="18" t="s">
        <v>5</v>
      </c>
    </row>
    <row r="4" spans="1:6" x14ac:dyDescent="0.6">
      <c r="A4" s="19" t="s">
        <v>8</v>
      </c>
      <c r="B4" s="22">
        <v>36923</v>
      </c>
      <c r="C4" s="4" t="s">
        <v>15</v>
      </c>
      <c r="D4" s="43">
        <v>57381</v>
      </c>
      <c r="E4" s="4">
        <v>1.65</v>
      </c>
      <c r="F4" s="45">
        <v>524587</v>
      </c>
    </row>
    <row r="5" spans="1:6" x14ac:dyDescent="0.6">
      <c r="A5" s="19" t="s">
        <v>9</v>
      </c>
      <c r="B5" s="22">
        <v>34977</v>
      </c>
      <c r="C5" s="4" t="s">
        <v>16</v>
      </c>
      <c r="D5" s="43">
        <v>63149</v>
      </c>
      <c r="E5" s="4">
        <v>0.92</v>
      </c>
      <c r="F5" s="45">
        <v>468014</v>
      </c>
    </row>
    <row r="6" spans="1:6" x14ac:dyDescent="0.6">
      <c r="A6" s="19" t="s">
        <v>10</v>
      </c>
      <c r="B6" s="22">
        <v>35919</v>
      </c>
      <c r="C6" s="4" t="s">
        <v>17</v>
      </c>
      <c r="D6" s="43">
        <v>43682</v>
      </c>
      <c r="E6" s="4">
        <v>1.18</v>
      </c>
      <c r="F6" s="45">
        <v>738992</v>
      </c>
    </row>
    <row r="7" spans="1:6" x14ac:dyDescent="0.6">
      <c r="A7" s="19" t="s">
        <v>11</v>
      </c>
      <c r="B7" s="22">
        <v>41376</v>
      </c>
      <c r="C7" s="4" t="s">
        <v>18</v>
      </c>
      <c r="D7" s="43">
        <v>50075</v>
      </c>
      <c r="E7" s="4">
        <v>1.27</v>
      </c>
      <c r="F7" s="45">
        <v>506347</v>
      </c>
    </row>
    <row r="8" spans="1:6" x14ac:dyDescent="0.6">
      <c r="A8" s="19" t="s">
        <v>12</v>
      </c>
      <c r="B8" s="22">
        <v>38598</v>
      </c>
      <c r="C8" s="4" t="s">
        <v>19</v>
      </c>
      <c r="D8" s="43">
        <v>43908</v>
      </c>
      <c r="E8" s="4">
        <v>1.52</v>
      </c>
      <c r="F8" s="45">
        <v>313363</v>
      </c>
    </row>
    <row r="9" spans="1:6" x14ac:dyDescent="0.6">
      <c r="A9" s="19" t="s">
        <v>13</v>
      </c>
      <c r="B9" s="22">
        <v>39619</v>
      </c>
      <c r="C9" s="4" t="s">
        <v>20</v>
      </c>
      <c r="D9" s="43">
        <v>49381</v>
      </c>
      <c r="E9" s="4">
        <v>1.49</v>
      </c>
      <c r="F9" s="45">
        <v>638245</v>
      </c>
    </row>
    <row r="10" spans="1:6" ht="17.25" thickBot="1" x14ac:dyDescent="0.65">
      <c r="A10" s="20" t="s">
        <v>14</v>
      </c>
      <c r="B10" s="23">
        <v>37956</v>
      </c>
      <c r="C10" s="21" t="s">
        <v>21</v>
      </c>
      <c r="D10" s="44">
        <v>56317</v>
      </c>
      <c r="E10" s="21">
        <v>1.28</v>
      </c>
      <c r="F10" s="4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D12" sqref="D12"/>
    </sheetView>
  </sheetViews>
  <sheetFormatPr defaultRowHeight="16.899999999999999" x14ac:dyDescent="0.6"/>
  <cols>
    <col min="1" max="1" width="11.5625" customWidth="1"/>
    <col min="2" max="2" width="12.5625" customWidth="1"/>
    <col min="6" max="6" width="13.5625" customWidth="1"/>
  </cols>
  <sheetData>
    <row r="1" spans="1:6" ht="20.65" x14ac:dyDescent="0.6">
      <c r="A1" s="49" t="s">
        <v>22</v>
      </c>
      <c r="B1" s="49"/>
      <c r="C1" s="49"/>
      <c r="D1" s="49"/>
      <c r="E1" s="49"/>
      <c r="F1" s="49"/>
    </row>
    <row r="3" spans="1:6" x14ac:dyDescent="0.6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6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6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6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6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6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6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6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6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6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6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6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6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F11">
    <cfRule type="expression" dxfId="1" priority="2">
      <formula>$F$4&gt;AVERAGE($F$4:$F$15)</formula>
    </cfRule>
  </conditionalFormatting>
  <conditionalFormatting sqref="A3:F15">
    <cfRule type="expression" dxfId="0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17" workbookViewId="0">
      <selection activeCell="J36" sqref="J36:L36"/>
    </sheetView>
  </sheetViews>
  <sheetFormatPr defaultRowHeight="16.899999999999999" x14ac:dyDescent="0.6"/>
  <cols>
    <col min="2" max="2" width="10.75" bestFit="1" customWidth="1"/>
    <col min="4" max="4" width="10.5625" bestFit="1" customWidth="1"/>
    <col min="9" max="9" width="8.6875" customWidth="1"/>
  </cols>
  <sheetData>
    <row r="1" spans="1:11" x14ac:dyDescent="0.6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6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6">
      <c r="A3" s="4" t="s">
        <v>182</v>
      </c>
      <c r="B3" s="4" t="s">
        <v>183</v>
      </c>
      <c r="C3" s="4">
        <v>120</v>
      </c>
      <c r="D3" s="4" t="str">
        <f>IF( AND(MID(A3,3,1)="R",B3="세미나"),"30%","15%")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HLOOKUP(_xlfn.RANK.EQ(J3,$J$3:$J$11,0),$G$14:$J$15,2)</f>
        <v>B</v>
      </c>
    </row>
    <row r="4" spans="1:11" x14ac:dyDescent="0.6">
      <c r="A4" s="4" t="s">
        <v>191</v>
      </c>
      <c r="B4" s="4" t="s">
        <v>184</v>
      </c>
      <c r="C4" s="4">
        <v>100</v>
      </c>
      <c r="D4" s="4" t="str">
        <f t="shared" ref="D4:D11" si="0">IF( AND(MID(A4,3,1)="R",B4="세미나"),"30%","15%")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HLOOKUP(_xlfn.RANK.EQ(J4,$J$3:$J$11,0),$G$14:$J$15,2)</f>
        <v>D</v>
      </c>
    </row>
    <row r="5" spans="1:11" x14ac:dyDescent="0.6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6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6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6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6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6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6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6">
      <c r="A13" s="12" t="s">
        <v>123</v>
      </c>
      <c r="B13" s="13" t="s">
        <v>125</v>
      </c>
      <c r="F13" t="s">
        <v>109</v>
      </c>
    </row>
    <row r="14" spans="1:11" x14ac:dyDescent="0.6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6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6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6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6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6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6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6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6">
      <c r="A22" s="4" t="s">
        <v>133</v>
      </c>
      <c r="B22" s="4" t="s">
        <v>134</v>
      </c>
      <c r="C22" s="4">
        <v>24</v>
      </c>
      <c r="D22" s="6">
        <v>84000</v>
      </c>
      <c r="F22" s="4" t="s">
        <v>196</v>
      </c>
    </row>
    <row r="23" spans="1:9" x14ac:dyDescent="0.6">
      <c r="A23" s="50" t="s">
        <v>138</v>
      </c>
      <c r="B23" s="51"/>
      <c r="C23" s="52"/>
      <c r="D23" s="6">
        <f>ROUNDDOWN(DAVERAGE(A14:D22,4,F22:F23),-2)</f>
        <v>63300</v>
      </c>
      <c r="F23" s="4" t="s">
        <v>197</v>
      </c>
    </row>
    <row r="25" spans="1:9" x14ac:dyDescent="0.6">
      <c r="A25" s="12" t="s">
        <v>140</v>
      </c>
      <c r="B25" s="13" t="s">
        <v>141</v>
      </c>
      <c r="F25" s="12" t="s">
        <v>159</v>
      </c>
      <c r="G25" s="13" t="s">
        <v>164</v>
      </c>
      <c r="I25" s="15" t="s">
        <v>176</v>
      </c>
    </row>
    <row r="26" spans="1:9" x14ac:dyDescent="0.6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6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6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6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6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6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6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6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6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54" t="s">
        <v>177</v>
      </c>
      <c r="K34" s="55"/>
      <c r="L34" s="55"/>
    </row>
    <row r="35" spans="1:12" x14ac:dyDescent="0.6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55"/>
      <c r="K35" s="55"/>
      <c r="L35" s="55"/>
    </row>
    <row r="36" spans="1:12" x14ac:dyDescent="0.6">
      <c r="A36" s="50" t="s">
        <v>158</v>
      </c>
      <c r="B36" s="51"/>
      <c r="C36" s="52"/>
      <c r="D36" s="24" t="e">
        <f>COUNTIF(D27:D35,"&gt;=3,000,000")/COUNT(A27:A35)</f>
        <v>#DIV/0!</v>
      </c>
      <c r="F36" s="4" t="s">
        <v>175</v>
      </c>
      <c r="G36" s="4" t="s">
        <v>162</v>
      </c>
      <c r="H36" s="4">
        <v>12.7</v>
      </c>
      <c r="I36" s="7">
        <v>4190</v>
      </c>
      <c r="J36" s="53" t="e">
        <f>DMAX(H27:H36,3,1)</f>
        <v>#VALUE!</v>
      </c>
      <c r="K36" s="53"/>
      <c r="L36" s="53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I12" sqref="I12"/>
    </sheetView>
  </sheetViews>
  <sheetFormatPr defaultRowHeight="16.899999999999999" outlineLevelRow="3" x14ac:dyDescent="0.6"/>
  <cols>
    <col min="1" max="1" width="14.3125" bestFit="1" customWidth="1"/>
    <col min="7" max="7" width="10.5625" bestFit="1" customWidth="1"/>
  </cols>
  <sheetData>
    <row r="1" spans="1:7" ht="20.65" x14ac:dyDescent="0.6">
      <c r="A1" s="49" t="s">
        <v>66</v>
      </c>
      <c r="B1" s="49"/>
      <c r="C1" s="49"/>
      <c r="D1" s="49"/>
      <c r="E1" s="49"/>
      <c r="F1" s="49"/>
      <c r="G1" s="49"/>
    </row>
    <row r="3" spans="1:7" x14ac:dyDescent="0.6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6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6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6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6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6">
      <c r="A8" s="4"/>
      <c r="B8" s="25" t="s">
        <v>202</v>
      </c>
      <c r="C8" s="6"/>
      <c r="D8" s="6"/>
      <c r="E8" s="6"/>
      <c r="F8" s="6">
        <f>SUBTOTAL(4,F4:F7)</f>
        <v>76</v>
      </c>
      <c r="G8" s="6"/>
    </row>
    <row r="9" spans="1:7" outlineLevel="1" x14ac:dyDescent="0.6">
      <c r="A9" s="4"/>
      <c r="B9" s="25" t="s">
        <v>198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6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6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6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6">
      <c r="A13" s="4"/>
      <c r="B13" s="25" t="s">
        <v>204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6">
      <c r="A14" s="4"/>
      <c r="B14" s="25" t="s">
        <v>200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6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6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6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6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6">
      <c r="A19" s="2"/>
      <c r="B19" s="27" t="s">
        <v>203</v>
      </c>
      <c r="C19" s="26"/>
      <c r="D19" s="26"/>
      <c r="E19" s="26"/>
      <c r="F19" s="26">
        <f>SUBTOTAL(4,F15:F18)</f>
        <v>139</v>
      </c>
      <c r="G19" s="26"/>
    </row>
    <row r="20" spans="1:7" outlineLevel="1" x14ac:dyDescent="0.6">
      <c r="A20" s="2"/>
      <c r="B20" s="27" t="s">
        <v>199</v>
      </c>
      <c r="C20" s="26">
        <f>SUBTOTAL(1,C15:C18)</f>
        <v>836.25</v>
      </c>
      <c r="D20" s="26">
        <f>SUBTOTAL(1,D15:D18)</f>
        <v>1187.25</v>
      </c>
      <c r="E20" s="26"/>
      <c r="F20" s="26"/>
      <c r="G20" s="26"/>
    </row>
    <row r="21" spans="1:7" x14ac:dyDescent="0.6">
      <c r="A21" s="2"/>
      <c r="B21" s="27" t="s">
        <v>205</v>
      </c>
      <c r="C21" s="26"/>
      <c r="D21" s="26"/>
      <c r="E21" s="26"/>
      <c r="F21" s="26">
        <f>SUBTOTAL(4,F4:F18)</f>
        <v>196</v>
      </c>
      <c r="G21" s="26"/>
    </row>
    <row r="22" spans="1:7" x14ac:dyDescent="0.6">
      <c r="A22" s="2"/>
      <c r="B22" s="27" t="s">
        <v>201</v>
      </c>
      <c r="C22" s="26">
        <f>SUBTOTAL(1,C4:C18)</f>
        <v>600.81818181818187</v>
      </c>
      <c r="D22" s="26">
        <f>SUBTOTAL(1,D4:D18)</f>
        <v>874.72727272727275</v>
      </c>
      <c r="E22" s="26"/>
      <c r="F22" s="26"/>
      <c r="G22" s="26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0D0F-4324-44F6-B057-2311A65F93B0}">
  <sheetPr>
    <outlinePr summaryBelow="0"/>
  </sheetPr>
  <dimension ref="B1:F11"/>
  <sheetViews>
    <sheetView showGridLines="0" workbookViewId="0"/>
  </sheetViews>
  <sheetFormatPr defaultRowHeight="16.899999999999999" outlineLevelRow="1" outlineLevelCol="1" x14ac:dyDescent="0.6"/>
  <cols>
    <col min="3" max="3" width="5.25" bestFit="1" customWidth="1"/>
    <col min="4" max="6" width="10.3125" bestFit="1" customWidth="1" outlineLevel="1"/>
  </cols>
  <sheetData>
    <row r="1" spans="2:6" ht="17.25" thickBot="1" x14ac:dyDescent="0.65"/>
    <row r="2" spans="2:6" x14ac:dyDescent="0.6">
      <c r="B2" s="31" t="s">
        <v>211</v>
      </c>
      <c r="C2" s="32"/>
      <c r="D2" s="38"/>
      <c r="E2" s="38"/>
      <c r="F2" s="38"/>
    </row>
    <row r="3" spans="2:6" collapsed="1" x14ac:dyDescent="0.6">
      <c r="B3" s="30"/>
      <c r="C3" s="30"/>
      <c r="D3" s="39" t="s">
        <v>213</v>
      </c>
      <c r="E3" s="39" t="s">
        <v>208</v>
      </c>
      <c r="F3" s="39" t="s">
        <v>210</v>
      </c>
    </row>
    <row r="4" spans="2:6" ht="47.25" hidden="1" outlineLevel="1" x14ac:dyDescent="0.6">
      <c r="B4" s="34"/>
      <c r="C4" s="34"/>
      <c r="E4" s="41" t="s">
        <v>209</v>
      </c>
      <c r="F4" s="41" t="s">
        <v>209</v>
      </c>
    </row>
    <row r="5" spans="2:6" x14ac:dyDescent="0.6">
      <c r="B5" s="35" t="s">
        <v>212</v>
      </c>
      <c r="C5" s="36"/>
      <c r="D5" s="33"/>
      <c r="E5" s="33"/>
      <c r="F5" s="33"/>
    </row>
    <row r="6" spans="2:6" outlineLevel="1" x14ac:dyDescent="0.6">
      <c r="B6" s="34"/>
      <c r="C6" s="34" t="s">
        <v>206</v>
      </c>
      <c r="D6" s="28">
        <v>0.15</v>
      </c>
      <c r="E6" s="40">
        <v>0.18</v>
      </c>
      <c r="F6" s="40">
        <v>0.12</v>
      </c>
    </row>
    <row r="7" spans="2:6" x14ac:dyDescent="0.6">
      <c r="B7" s="35" t="s">
        <v>214</v>
      </c>
      <c r="C7" s="36"/>
      <c r="D7" s="33"/>
      <c r="E7" s="33"/>
      <c r="F7" s="33"/>
    </row>
    <row r="8" spans="2:6" ht="17.25" outlineLevel="1" thickBot="1" x14ac:dyDescent="0.65">
      <c r="B8" s="37"/>
      <c r="C8" s="37" t="s">
        <v>207</v>
      </c>
      <c r="D8" s="29">
        <v>1622205</v>
      </c>
      <c r="E8" s="29">
        <v>1946646</v>
      </c>
      <c r="F8" s="29">
        <v>1297764</v>
      </c>
    </row>
    <row r="9" spans="2:6" x14ac:dyDescent="0.6">
      <c r="B9" t="s">
        <v>215</v>
      </c>
    </row>
    <row r="10" spans="2:6" x14ac:dyDescent="0.6">
      <c r="B10" t="s">
        <v>216</v>
      </c>
    </row>
    <row r="11" spans="2:6" x14ac:dyDescent="0.6">
      <c r="B11" t="s">
        <v>217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6.899999999999999" x14ac:dyDescent="0.6"/>
  <cols>
    <col min="1" max="1" width="9.5" bestFit="1" customWidth="1"/>
    <col min="2" max="2" width="9.5" customWidth="1"/>
    <col min="4" max="4" width="11.6875" bestFit="1" customWidth="1"/>
    <col min="5" max="5" width="10.5625" bestFit="1" customWidth="1"/>
  </cols>
  <sheetData>
    <row r="1" spans="1:7" ht="20.65" x14ac:dyDescent="0.6">
      <c r="A1" s="49" t="s">
        <v>88</v>
      </c>
      <c r="B1" s="49"/>
      <c r="C1" s="49"/>
      <c r="D1" s="49"/>
      <c r="E1" s="49"/>
    </row>
    <row r="3" spans="1:7" x14ac:dyDescent="0.6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6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6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6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6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6">
      <c r="A8" s="53" t="s">
        <v>95</v>
      </c>
      <c r="B8" s="53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6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6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6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6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6">
      <c r="A13" s="53" t="s">
        <v>96</v>
      </c>
      <c r="B13" s="53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6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6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6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6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6">
      <c r="A18" s="53" t="s">
        <v>97</v>
      </c>
      <c r="B18" s="53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1" sqref="E8">
    <scenario name="세율인상" locked="1" count="1" user="이소희" comment="만든 사람 이소희 날짜 2025-06-11">
      <inputCells r="G4" val="0.18" numFmtId="9"/>
    </scenario>
    <scenario name="세율인하" locked="1" count="1" user="이소희" comment="만든 사람 이소희 날짜 2025-06-11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F4" sqref="F4"/>
    </sheetView>
  </sheetViews>
  <sheetFormatPr defaultRowHeight="16.899999999999999" x14ac:dyDescent="0.6"/>
  <cols>
    <col min="2" max="2" width="10.5625" bestFit="1" customWidth="1"/>
    <col min="3" max="3" width="12.3125" bestFit="1" customWidth="1"/>
    <col min="4" max="5" width="9.0625" bestFit="1" customWidth="1"/>
    <col min="6" max="6" width="10.5625" bestFit="1" customWidth="1"/>
  </cols>
  <sheetData>
    <row r="1" spans="1:6" ht="20.65" x14ac:dyDescent="0.6">
      <c r="A1" s="49" t="s">
        <v>40</v>
      </c>
      <c r="B1" s="49"/>
      <c r="C1" s="49"/>
      <c r="D1" s="49"/>
      <c r="E1" s="49"/>
      <c r="F1" s="49"/>
    </row>
    <row r="3" spans="1:6" x14ac:dyDescent="0.6">
      <c r="A3" s="42" t="s">
        <v>41</v>
      </c>
      <c r="B3" s="42" t="s">
        <v>42</v>
      </c>
      <c r="C3" s="42" t="s">
        <v>44</v>
      </c>
      <c r="D3" s="42" t="s">
        <v>43</v>
      </c>
      <c r="E3" s="42" t="s">
        <v>45</v>
      </c>
      <c r="F3" s="42" t="s">
        <v>46</v>
      </c>
    </row>
    <row r="4" spans="1:6" x14ac:dyDescent="0.6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B4+C4+D4+E4</f>
        <v>4207400</v>
      </c>
    </row>
    <row r="5" spans="1:6" x14ac:dyDescent="0.6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B5+C5+D5+E5</f>
        <v>5067800</v>
      </c>
    </row>
    <row r="6" spans="1:6" x14ac:dyDescent="0.6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4397000</v>
      </c>
    </row>
    <row r="7" spans="1:6" x14ac:dyDescent="0.6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5137000</v>
      </c>
    </row>
    <row r="8" spans="1:6" x14ac:dyDescent="0.6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4168900</v>
      </c>
    </row>
    <row r="9" spans="1:6" x14ac:dyDescent="0.6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4698900</v>
      </c>
    </row>
    <row r="10" spans="1:6" x14ac:dyDescent="0.6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4040600</v>
      </c>
    </row>
    <row r="11" spans="1:6" x14ac:dyDescent="0.6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5265300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23813</xdr:rowOff>
                  </from>
                  <to>
                    <xdr:col>2</xdr:col>
                    <xdr:colOff>4763</xdr:colOff>
                    <xdr:row>14</xdr:row>
                    <xdr:rowOff>14288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activeCell="I19" sqref="I19"/>
    </sheetView>
  </sheetViews>
  <sheetFormatPr defaultRowHeight="16.899999999999999" x14ac:dyDescent="0.6"/>
  <cols>
    <col min="4" max="4" width="11.8125" bestFit="1" customWidth="1"/>
  </cols>
  <sheetData>
    <row r="1" spans="1:4" ht="20.65" x14ac:dyDescent="0.6">
      <c r="A1" s="49" t="s">
        <v>56</v>
      </c>
      <c r="B1" s="49"/>
      <c r="C1" s="49"/>
      <c r="D1" s="49"/>
    </row>
    <row r="3" spans="1:4" x14ac:dyDescent="0.6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6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6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6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6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6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6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6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이소희</cp:lastModifiedBy>
  <dcterms:created xsi:type="dcterms:W3CDTF">2024-04-04T05:45:49Z</dcterms:created>
  <dcterms:modified xsi:type="dcterms:W3CDTF">2025-06-11T03:31:51Z</dcterms:modified>
</cp:coreProperties>
</file>