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컴활실기\길벗컴활2급\05 최신기출문제\"/>
    </mc:Choice>
  </mc:AlternateContent>
  <xr:revisionPtr revIDLastSave="0" documentId="13_ncr:1_{2519D5EE-7609-4F17-A873-06374C8A6558}" xr6:coauthVersionLast="47" xr6:coauthVersionMax="47" xr10:uidLastSave="{00000000-0000-0000-0000-000000000000}"/>
  <bookViews>
    <workbookView xWindow="-120" yWindow="-120" windowWidth="29040" windowHeight="15840" activeTab="8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C9" i="5"/>
  <c r="J36" i="4"/>
  <c r="C22" i="5" l="1"/>
  <c r="D22" i="5"/>
  <c r="D36" i="4" l="1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<sst xmlns="http://schemas.openxmlformats.org/spreadsheetml/2006/main" count="292" uniqueCount="239">
  <si>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</si>
  <si>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</si>
  <si>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</si>
  <si>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</si>
  <si>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</si>
  <si>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</si>
  <si>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</si>
  <si>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</si>
  <si>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</si>
  <si>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</si>
  <si>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</si>
  <si>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</si>
  <si>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</si>
  <si>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</si>
  <si>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</si>
  <si>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</si>
  <si>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</si>
  <si>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</si>
  <si>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</si>
  <si>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</si>
  <si>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</si>
  <si>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</si>
  <si>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</si>
  <si>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</si>
  <si>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</si>
  <si>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</si>
  <si>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</si>
  <si>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</si>
  <si>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</si>
  <si>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</si>
  <si>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</si>
  <si>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</si>
  <si>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</si>
  <si>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</si>
  <si>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</si>
  <si>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</si>
  <si>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</si>
  <si>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</si>
  <si>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</si>
  <si>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</si>
  <si>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</si>
  <si>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</si>
  <si>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</si>
  <si>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</si>
  <si>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</si>
  <si>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</si>
  <si>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</si>
  <si>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</si>
  <si>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</si>
  <si>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</si>
  <si>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</si>
  <si>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</si>
  <si>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</si>
  <si>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</si>
  <si>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</si>
  <si>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</si>
  <si>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</si>
  <si>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</si>
  <si>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</si>
  <si>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</si>
  <si>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</si>
  <si>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</si>
  <si>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</si>
  <si>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</si>
  <si>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</si>
  <si>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</si>
  <si>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</si>
  <si>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</si>
  <si>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</si>
  <si>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</si>
  <si>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</si>
  <si>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</si>
  <si>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</si>
  <si>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</si>
  <si>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</si>
  <si>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</si>
  <si>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</si>
  <si>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</si>
  <si>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</si>
  <si>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</si>
  <si>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</si>
  <si>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</si>
  <si>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</si>
  <si>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</si>
  <si>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</si>
  <si>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</si>
  <si>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</si>
  <si>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</si>
  <si>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</si>
  <si>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</si>
  <si>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</si>
  <si>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</si>
  <si>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</si>
  <si>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</si>
  <si>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</si>
  <si>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</si>
  <si>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</si>
  <si>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</si>
  <si>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</si>
  <si>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</si>
  <si>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</si>
  <si>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</si>
  <si>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</si>
  <si>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</si>
  <si>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</si>
  <si>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</si>
  <si>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</si>
  <si>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</si>
  <si>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</si>
  <si>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</si>
  <si>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</si>
  <si>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</si>
  <si>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</si>
  <si>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</si>
  <si>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</si>
  <si>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</si>
  <si>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</si>
  <si>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</si>
  <si>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</si>
  <si>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</si>
  <si>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</si>
  <si>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</si>
  <si>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</si>
  <si>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</si>
  <si>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</si>
  <si>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</si>
  <si>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</si>
  <si>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</si>
  <si>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</si>
  <si>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</si>
  <si>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</si>
  <si>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</si>
  <si>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</si>
  <si>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</si>
  <si>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</si>
  <si>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</si>
  <si>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</si>
  <si>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</si>
  <si>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</si>
  <si>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</si>
  <si>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</si>
  <si>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</si>
  <si>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</si>
  <si>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</si>
  <si>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</si>
  <si>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</si>
  <si>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</si>
  <si>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</si>
  <si>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</si>
  <si>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</si>
  <si>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</si>
  <si>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</si>
  <si>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</si>
  <si>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</si>
  <si>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</si>
  <si>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</si>
  <si>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</si>
  <si>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</si>
  <si>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</si>
  <si>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</si>
  <si>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</si>
  <si>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</si>
  <si>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</si>
  <si>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</si>
  <si>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</si>
  <si>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</si>
  <si>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</si>
  <si>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</si>
  <si>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</si>
  <si>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</si>
  <si>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</si>
  <si>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</si>
  <si>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</si>
  <si>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</si>
  <si>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</si>
  <si>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</si>
  <si>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</si>
  <si>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</si>
  <si>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</si>
  <si>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</si>
  <si>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</si>
  <si>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</si>
  <si>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</si>
  <si>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</si>
  <si>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</si>
  <si>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</si>
  <si>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</si>
  <si>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</si>
  <si>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</si>
  <si>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</si>
  <si>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</si>
  <si>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</si>
  <si>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</si>
  <si>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</si>
  <si>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</si>
  <si>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</si>
  <si>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</si>
  <si>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</si>
  <si>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</si>
  <si>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</si>
  <si>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</si>
  <si>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</si>
  <si>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</si>
  <si>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</si>
  <si>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</si>
  <si>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</si>
  <si>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</si>
  <si>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</si>
  <si>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</si>
  <si>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</si>
  <si>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</si>
  <si>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</si>
  <si>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</si>
  <si>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</si>
  <si>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유희정</t>
    <phoneticPr fontId="1" type="noConversion"/>
  </si>
  <si>
    <t>강승희</t>
    <phoneticPr fontId="1" type="noConversion"/>
  </si>
  <si>
    <t>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</si>
  <si>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</si>
  <si>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</si>
  <si>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</si>
  <si>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</si>
  <si>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</si>
  <si>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</si>
  <si>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</si>
  <si>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</si>
  <si>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</si>
  <si>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</si>
  <si>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</si>
  <si>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</si>
  <si>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</si>
  <si>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user 날짜 2024-11-20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</si>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</sst>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\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41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04608"/>
        <c:axId val="140300448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40300448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304608"/>
        <c:crosses val="max"/>
        <c:crossBetween val="between"/>
        <c:majorUnit val="20"/>
      </c:valAx>
      <c:catAx>
        <c:axId val="14030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3004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24</xdr:row>
      <xdr:rowOff>0</xdr:rowOff>
    </xdr:from>
    <xdr:to>
      <xdr:col>4</xdr:col>
      <xdr:colOff>657225</xdr:colOff>
      <xdr:row>24</xdr:row>
      <xdr:rowOff>180975</xdr:rowOff>
    </xdr:to>
    <xdr:sp macro="" textlink="">
      <xdr:nvSpPr>
        <xdr:cNvPr id="2" name="별: 꼭짓점 5개 1">
          <a:extLst>
            <a:ext uri="{FF2B5EF4-FFF2-40B4-BE49-F238E27FC236}">
              <a16:creationId xmlns:a16="http://schemas.microsoft.com/office/drawing/2014/main" id="{3D2411C2-3519-47F0-8365-75DB85DA724F}"/>
            </a:ext>
          </a:extLst>
        </xdr:cNvPr>
        <xdr:cNvSpPr/>
      </xdr:nvSpPr>
      <xdr:spPr>
        <a:xfrm>
          <a:off x="3467100" y="5029200"/>
          <a:ext cx="190500" cy="18097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D4EF8754-9161-4B49-B6E3-D93EFA079144}"/>
            </a:ext>
          </a:extLst>
        </xdr:cNvPr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9" sqref="G9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3">
      <c r="A4" s="2" t="s">
        <v>201</v>
      </c>
      <c r="B4" s="2" t="s">
        <v>206</v>
      </c>
      <c r="C4" s="2" t="s">
        <v>211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202</v>
      </c>
      <c r="B5" s="2" t="s">
        <v>207</v>
      </c>
      <c r="C5" s="2" t="s">
        <v>212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203</v>
      </c>
      <c r="B6" s="2" t="s">
        <v>208</v>
      </c>
      <c r="C6" s="2" t="s">
        <v>213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204</v>
      </c>
      <c r="B7" s="2" t="s">
        <v>209</v>
      </c>
      <c r="C7" s="2" t="s">
        <v>215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205</v>
      </c>
      <c r="B8" s="2" t="s">
        <v>210</v>
      </c>
      <c r="C8" s="2" t="s">
        <v>214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E25" sqref="E25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  <col min="6" max="6" width="9.375" bestFit="1" customWidth="1"/>
  </cols>
  <sheetData>
    <row r="1" spans="1:6" ht="27.95" customHeight="1" thickBot="1" x14ac:dyDescent="0.35">
      <c r="A1" s="29" t="s">
        <v>216</v>
      </c>
      <c r="B1" s="29"/>
      <c r="C1" s="29"/>
      <c r="D1" s="29"/>
      <c r="E1" s="29"/>
      <c r="F1" s="29"/>
    </row>
    <row r="2" spans="1:6" ht="18" thickTop="1" thickBot="1" x14ac:dyDescent="0.35"/>
    <row r="3" spans="1:6" x14ac:dyDescent="0.3">
      <c r="A3" s="32" t="s">
        <v>2</v>
      </c>
      <c r="B3" s="33" t="s">
        <v>3</v>
      </c>
      <c r="C3" s="33" t="s">
        <v>7</v>
      </c>
      <c r="D3" s="33" t="s">
        <v>4</v>
      </c>
      <c r="E3" s="33" t="s">
        <v>6</v>
      </c>
      <c r="F3" s="34" t="s">
        <v>5</v>
      </c>
    </row>
    <row r="4" spans="1:6" x14ac:dyDescent="0.3">
      <c r="A4" s="35" t="s">
        <v>8</v>
      </c>
      <c r="B4" s="30">
        <v>36923</v>
      </c>
      <c r="C4" s="21" t="s">
        <v>15</v>
      </c>
      <c r="D4" s="31">
        <v>57381</v>
      </c>
      <c r="E4" s="21">
        <v>1.65</v>
      </c>
      <c r="F4" s="36">
        <v>524587</v>
      </c>
    </row>
    <row r="5" spans="1:6" x14ac:dyDescent="0.3">
      <c r="A5" s="35" t="s">
        <v>9</v>
      </c>
      <c r="B5" s="30">
        <v>34977</v>
      </c>
      <c r="C5" s="21" t="s">
        <v>16</v>
      </c>
      <c r="D5" s="31">
        <v>63149</v>
      </c>
      <c r="E5" s="21">
        <v>0.92</v>
      </c>
      <c r="F5" s="36">
        <v>468014</v>
      </c>
    </row>
    <row r="6" spans="1:6" x14ac:dyDescent="0.3">
      <c r="A6" s="35" t="s">
        <v>10</v>
      </c>
      <c r="B6" s="30">
        <v>35919</v>
      </c>
      <c r="C6" s="21" t="s">
        <v>17</v>
      </c>
      <c r="D6" s="31">
        <v>43682</v>
      </c>
      <c r="E6" s="21">
        <v>1.18</v>
      </c>
      <c r="F6" s="36">
        <v>738992</v>
      </c>
    </row>
    <row r="7" spans="1:6" x14ac:dyDescent="0.3">
      <c r="A7" s="35" t="s">
        <v>11</v>
      </c>
      <c r="B7" s="30">
        <v>41376</v>
      </c>
      <c r="C7" s="21" t="s">
        <v>18</v>
      </c>
      <c r="D7" s="31">
        <v>50075</v>
      </c>
      <c r="E7" s="21">
        <v>1.27</v>
      </c>
      <c r="F7" s="36">
        <v>506347</v>
      </c>
    </row>
    <row r="8" spans="1:6" x14ac:dyDescent="0.3">
      <c r="A8" s="35" t="s">
        <v>12</v>
      </c>
      <c r="B8" s="30">
        <v>38598</v>
      </c>
      <c r="C8" s="21" t="s">
        <v>19</v>
      </c>
      <c r="D8" s="31">
        <v>43908</v>
      </c>
      <c r="E8" s="21">
        <v>1.52</v>
      </c>
      <c r="F8" s="36">
        <v>313363</v>
      </c>
    </row>
    <row r="9" spans="1:6" x14ac:dyDescent="0.3">
      <c r="A9" s="35" t="s">
        <v>13</v>
      </c>
      <c r="B9" s="30">
        <v>39619</v>
      </c>
      <c r="C9" s="21" t="s">
        <v>20</v>
      </c>
      <c r="D9" s="31">
        <v>49381</v>
      </c>
      <c r="E9" s="21">
        <v>1.49</v>
      </c>
      <c r="F9" s="36">
        <v>638245</v>
      </c>
    </row>
    <row r="10" spans="1:6" ht="17.25" thickBot="1" x14ac:dyDescent="0.35">
      <c r="A10" s="37" t="s">
        <v>14</v>
      </c>
      <c r="B10" s="38">
        <v>37956</v>
      </c>
      <c r="C10" s="39" t="s">
        <v>21</v>
      </c>
      <c r="D10" s="40">
        <v>56317</v>
      </c>
      <c r="E10" s="39">
        <v>1.28</v>
      </c>
      <c r="F10" s="41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I15"/>
  <sheetViews>
    <sheetView workbookViewId="0">
      <selection activeCell="I7" sqref="I7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  <col min="9" max="9" width="10.875" bestFit="1" customWidth="1"/>
  </cols>
  <sheetData>
    <row r="1" spans="1:9" ht="20.25" x14ac:dyDescent="0.3">
      <c r="A1" s="22" t="s">
        <v>22</v>
      </c>
      <c r="B1" s="22"/>
      <c r="C1" s="22"/>
      <c r="D1" s="22"/>
      <c r="E1" s="22"/>
      <c r="F1" s="22"/>
    </row>
    <row r="3" spans="1:9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9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9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9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9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  <c r="I7" s="42"/>
    </row>
    <row r="8" spans="1:9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9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9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9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9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9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9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9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7" workbookViewId="0">
      <selection activeCell="G38" sqref="G38:G39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3">
      <c r="A2" s="19" t="s">
        <v>180</v>
      </c>
      <c r="B2" s="19" t="s">
        <v>68</v>
      </c>
      <c r="C2" s="19" t="s">
        <v>181</v>
      </c>
      <c r="D2" s="20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3">
      <c r="A3" s="19" t="s">
        <v>182</v>
      </c>
      <c r="B3" s="19" t="s">
        <v>183</v>
      </c>
      <c r="C3" s="19">
        <v>120</v>
      </c>
      <c r="D3" s="19" t="str">
        <f>IF(AND(MID(A3,3,1)="R",B3="세미나"),"30%","15%")</f>
        <v>15%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HLOOKUP(_xlfn.RANK.EQ(J3,$J$3:$J$11,0),$G$14:$J$15,2,1)</f>
        <v>B</v>
      </c>
    </row>
    <row r="4" spans="1:11" x14ac:dyDescent="0.3">
      <c r="A4" s="19" t="s">
        <v>191</v>
      </c>
      <c r="B4" s="19" t="s">
        <v>184</v>
      </c>
      <c r="C4" s="19">
        <v>100</v>
      </c>
      <c r="D4" s="21" t="str">
        <f t="shared" ref="D4:D11" si="0">IF(AND(MID(A4,3,1)="R",B4="세미나"),"30%","15%")</f>
        <v>30%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HLOOKUP(_xlfn.RANK.EQ(J4,$J$3:$J$11,0),$G$14:$J$15,2,1)</f>
        <v>D</v>
      </c>
    </row>
    <row r="5" spans="1:11" x14ac:dyDescent="0.3">
      <c r="A5" s="19" t="s">
        <v>185</v>
      </c>
      <c r="B5" s="19" t="s">
        <v>183</v>
      </c>
      <c r="C5" s="19">
        <v>150</v>
      </c>
      <c r="D5" s="21" t="str">
        <f t="shared" si="0"/>
        <v>15%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3">
      <c r="A6" s="19" t="s">
        <v>193</v>
      </c>
      <c r="B6" s="19" t="s">
        <v>183</v>
      </c>
      <c r="C6" s="19">
        <v>180</v>
      </c>
      <c r="D6" s="21" t="str">
        <f t="shared" si="0"/>
        <v>15%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C</v>
      </c>
    </row>
    <row r="7" spans="1:11" x14ac:dyDescent="0.3">
      <c r="A7" s="19" t="s">
        <v>186</v>
      </c>
      <c r="B7" s="19" t="s">
        <v>184</v>
      </c>
      <c r="C7" s="19">
        <v>130</v>
      </c>
      <c r="D7" s="21" t="str">
        <f t="shared" si="0"/>
        <v>30%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D</v>
      </c>
    </row>
    <row r="8" spans="1:11" x14ac:dyDescent="0.3">
      <c r="A8" s="19" t="s">
        <v>187</v>
      </c>
      <c r="B8" s="19" t="s">
        <v>184</v>
      </c>
      <c r="C8" s="19">
        <v>120</v>
      </c>
      <c r="D8" s="21" t="str">
        <f t="shared" si="0"/>
        <v>15%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3">
      <c r="A9" s="19" t="s">
        <v>188</v>
      </c>
      <c r="B9" s="19" t="s">
        <v>189</v>
      </c>
      <c r="C9" s="19">
        <v>160</v>
      </c>
      <c r="D9" s="21" t="str">
        <f t="shared" si="0"/>
        <v>15%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B</v>
      </c>
    </row>
    <row r="10" spans="1:11" x14ac:dyDescent="0.3">
      <c r="A10" s="19" t="s">
        <v>190</v>
      </c>
      <c r="B10" s="19" t="s">
        <v>189</v>
      </c>
      <c r="C10" s="19">
        <v>150</v>
      </c>
      <c r="D10" s="21" t="str">
        <f t="shared" si="0"/>
        <v>15%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3">
      <c r="A11" s="19" t="s">
        <v>192</v>
      </c>
      <c r="B11" s="19" t="s">
        <v>184</v>
      </c>
      <c r="C11" s="19">
        <v>180</v>
      </c>
      <c r="D11" s="21" t="str">
        <f t="shared" si="0"/>
        <v>15%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C</v>
      </c>
    </row>
    <row r="13" spans="1:11" x14ac:dyDescent="0.3">
      <c r="A13" s="14" t="s">
        <v>123</v>
      </c>
      <c r="B13" s="15" t="s">
        <v>125</v>
      </c>
      <c r="F13" t="s">
        <v>109</v>
      </c>
    </row>
    <row r="14" spans="1:11" x14ac:dyDescent="0.3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3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3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3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3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3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3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3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3">
      <c r="A22" s="13" t="s">
        <v>133</v>
      </c>
      <c r="B22" s="13" t="s">
        <v>134</v>
      </c>
      <c r="C22" s="13">
        <v>24</v>
      </c>
      <c r="D22" s="6">
        <v>84000</v>
      </c>
      <c r="F22" s="13" t="s">
        <v>127</v>
      </c>
    </row>
    <row r="23" spans="1:9" x14ac:dyDescent="0.3">
      <c r="A23" s="23" t="s">
        <v>138</v>
      </c>
      <c r="B23" s="24"/>
      <c r="C23" s="25"/>
      <c r="D23" s="6">
        <f>ROUNDDOWN(DAVERAGE(A14:D22,4,$F$22:$F$23),-2)</f>
        <v>63300</v>
      </c>
      <c r="F23" s="13" t="s">
        <v>128</v>
      </c>
    </row>
    <row r="25" spans="1:9" x14ac:dyDescent="0.3">
      <c r="A25" s="14" t="s">
        <v>140</v>
      </c>
      <c r="B25" s="15" t="s">
        <v>141</v>
      </c>
      <c r="F25" s="14" t="s">
        <v>159</v>
      </c>
      <c r="G25" s="15" t="s">
        <v>164</v>
      </c>
      <c r="I25" s="18" t="s">
        <v>176</v>
      </c>
    </row>
    <row r="26" spans="1:9" x14ac:dyDescent="0.3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3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3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3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3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3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3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3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3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27" t="s">
        <v>177</v>
      </c>
      <c r="K34" s="28"/>
      <c r="L34" s="28"/>
    </row>
    <row r="35" spans="1:12" x14ac:dyDescent="0.3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28"/>
      <c r="K35" s="28"/>
      <c r="L35" s="28"/>
    </row>
    <row r="36" spans="1:12" x14ac:dyDescent="0.3">
      <c r="A36" s="23" t="s">
        <v>158</v>
      </c>
      <c r="B36" s="24"/>
      <c r="C36" s="25"/>
      <c r="D36" s="17">
        <f>COUNTIF(D27:D35,"&gt;=3000000")/COUNT(D27:D35)</f>
        <v>0.33333333333333331</v>
      </c>
      <c r="F36" s="13" t="s">
        <v>175</v>
      </c>
      <c r="G36" s="13" t="s">
        <v>162</v>
      </c>
      <c r="H36" s="13">
        <v>12.7</v>
      </c>
      <c r="I36" s="7">
        <v>4190</v>
      </c>
      <c r="J36" s="26" t="str">
        <f>INDEX(F27:I36,MATCH(DMAX(F26:I36,3,G26:G27),H27:H36,0),1)</f>
        <v>아반스</v>
      </c>
      <c r="K36" s="26"/>
      <c r="L36" s="26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A3" sqref="A3:G22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22" t="s">
        <v>66</v>
      </c>
      <c r="B1" s="22"/>
      <c r="C1" s="22"/>
      <c r="D1" s="22"/>
      <c r="E1" s="22"/>
      <c r="F1" s="22"/>
      <c r="G1" s="22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21"/>
      <c r="B8" s="43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21"/>
      <c r="B9" s="43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21"/>
      <c r="B13" s="43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21"/>
      <c r="B14" s="43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44"/>
      <c r="B19" s="46" t="s">
        <v>223</v>
      </c>
      <c r="C19" s="45"/>
      <c r="D19" s="45"/>
      <c r="E19" s="45"/>
      <c r="F19" s="45">
        <f>SUBTOTAL(4,F15:F18)</f>
        <v>139</v>
      </c>
      <c r="G19" s="45"/>
    </row>
    <row r="20" spans="1:7" outlineLevel="1" x14ac:dyDescent="0.3">
      <c r="A20" s="44"/>
      <c r="B20" s="46" t="s">
        <v>219</v>
      </c>
      <c r="C20" s="45">
        <f>SUBTOTAL(1,C15:C18)</f>
        <v>836.25</v>
      </c>
      <c r="D20" s="45">
        <f>SUBTOTAL(1,D15:D18)</f>
        <v>1187.25</v>
      </c>
      <c r="E20" s="45"/>
      <c r="F20" s="45"/>
      <c r="G20" s="45"/>
    </row>
    <row r="21" spans="1:7" x14ac:dyDescent="0.3">
      <c r="A21" s="44"/>
      <c r="B21" s="46" t="s">
        <v>224</v>
      </c>
      <c r="C21" s="45"/>
      <c r="D21" s="45"/>
      <c r="E21" s="45"/>
      <c r="F21" s="45">
        <f>SUBTOTAL(4,F4:F18)</f>
        <v>196</v>
      </c>
      <c r="G21" s="45"/>
    </row>
    <row r="22" spans="1:7" x14ac:dyDescent="0.3">
      <c r="A22" s="44"/>
      <c r="B22" s="46" t="s">
        <v>220</v>
      </c>
      <c r="C22" s="45">
        <f>SUBTOTAL(1,C4:C18)</f>
        <v>600.81818181818187</v>
      </c>
      <c r="D22" s="45">
        <f>SUBTOTAL(1,D4:D18)</f>
        <v>874.72727272727275</v>
      </c>
      <c r="E22" s="45"/>
      <c r="F22" s="45"/>
      <c r="G22" s="45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0E58-1428-4418-9BDA-DE5BE24410A3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52" t="s">
        <v>232</v>
      </c>
      <c r="C2" s="53"/>
      <c r="D2" s="59"/>
      <c r="E2" s="59"/>
      <c r="F2" s="59"/>
    </row>
    <row r="3" spans="2:6" collapsed="1" x14ac:dyDescent="0.3">
      <c r="B3" s="51"/>
      <c r="C3" s="51"/>
      <c r="D3" s="60" t="s">
        <v>234</v>
      </c>
      <c r="E3" s="60" t="s">
        <v>229</v>
      </c>
      <c r="F3" s="60" t="s">
        <v>231</v>
      </c>
    </row>
    <row r="4" spans="2:6" ht="40.5" hidden="1" outlineLevel="1" x14ac:dyDescent="0.3">
      <c r="B4" s="55"/>
      <c r="C4" s="55"/>
      <c r="D4" s="47"/>
      <c r="E4" s="62" t="s">
        <v>230</v>
      </c>
      <c r="F4" s="62" t="s">
        <v>230</v>
      </c>
    </row>
    <row r="5" spans="2:6" x14ac:dyDescent="0.3">
      <c r="B5" s="56" t="s">
        <v>233</v>
      </c>
      <c r="C5" s="57"/>
      <c r="D5" s="54"/>
      <c r="E5" s="54"/>
      <c r="F5" s="54"/>
    </row>
    <row r="6" spans="2:6" outlineLevel="1" x14ac:dyDescent="0.3">
      <c r="B6" s="55"/>
      <c r="C6" s="55" t="s">
        <v>225</v>
      </c>
      <c r="D6" s="48">
        <v>0.15</v>
      </c>
      <c r="E6" s="61">
        <v>0.18</v>
      </c>
      <c r="F6" s="61">
        <v>0.12</v>
      </c>
    </row>
    <row r="7" spans="2:6" x14ac:dyDescent="0.3">
      <c r="B7" s="56" t="s">
        <v>235</v>
      </c>
      <c r="C7" s="57"/>
      <c r="D7" s="54"/>
      <c r="E7" s="54"/>
      <c r="F7" s="54"/>
    </row>
    <row r="8" spans="2:6" outlineLevel="1" x14ac:dyDescent="0.3">
      <c r="B8" s="55"/>
      <c r="C8" s="55" t="s">
        <v>226</v>
      </c>
      <c r="D8" s="49">
        <v>1622205</v>
      </c>
      <c r="E8" s="49">
        <v>1946646</v>
      </c>
      <c r="F8" s="49">
        <v>1297764</v>
      </c>
    </row>
    <row r="9" spans="2:6" outlineLevel="1" x14ac:dyDescent="0.3">
      <c r="B9" s="55"/>
      <c r="C9" s="55" t="s">
        <v>227</v>
      </c>
      <c r="D9" s="49">
        <v>1917855</v>
      </c>
      <c r="E9" s="49">
        <v>2301426</v>
      </c>
      <c r="F9" s="49">
        <v>1534284</v>
      </c>
    </row>
    <row r="10" spans="2:6" ht="17.25" outlineLevel="1" thickBot="1" x14ac:dyDescent="0.35">
      <c r="B10" s="58"/>
      <c r="C10" s="58" t="s">
        <v>228</v>
      </c>
      <c r="D10" s="50">
        <v>1951380</v>
      </c>
      <c r="E10" s="50">
        <v>2341656</v>
      </c>
      <c r="F10" s="50">
        <v>1561104</v>
      </c>
    </row>
    <row r="11" spans="2:6" x14ac:dyDescent="0.3">
      <c r="B11" t="s">
        <v>236</v>
      </c>
    </row>
    <row r="12" spans="2:6" x14ac:dyDescent="0.3">
      <c r="B12" t="s">
        <v>237</v>
      </c>
    </row>
    <row r="13" spans="2:6" x14ac:dyDescent="0.3">
      <c r="B13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22" t="s">
        <v>88</v>
      </c>
      <c r="B1" s="22"/>
      <c r="C1" s="22"/>
      <c r="D1" s="22"/>
      <c r="E1" s="22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26" t="s">
        <v>95</v>
      </c>
      <c r="B8" s="26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26" t="s">
        <v>96</v>
      </c>
      <c r="B13" s="26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26" t="s">
        <v>97</v>
      </c>
      <c r="B18" s="26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0" sqref="E8 E13 E18">
    <scenario name="세율인상" locked="1" count="1" user="user" comment="만든 사람 user 날짜 2024-11-20">
      <inputCells r="G4" val="0.18" numFmtId="9"/>
    </scenario>
    <scenario name="세율인하" locked="1" count="1" user="user" comment="만든 사람 user 날짜 2024-11-20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A3" sqref="A3:F3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22" t="s">
        <v>40</v>
      </c>
      <c r="B1" s="22"/>
      <c r="C1" s="22"/>
      <c r="D1" s="22"/>
      <c r="E1" s="22"/>
      <c r="F1" s="22"/>
    </row>
    <row r="3" spans="1:6" x14ac:dyDescent="0.3">
      <c r="A3" s="63" t="s">
        <v>41</v>
      </c>
      <c r="B3" s="63" t="s">
        <v>42</v>
      </c>
      <c r="C3" s="63" t="s">
        <v>44</v>
      </c>
      <c r="D3" s="63" t="s">
        <v>43</v>
      </c>
      <c r="E3" s="63" t="s">
        <v>45</v>
      </c>
      <c r="F3" s="63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abSelected="1" zoomScaleNormal="100" workbookViewId="0">
      <selection activeCell="M21" sqref="M21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22" t="s">
        <v>56</v>
      </c>
      <c r="B1" s="22"/>
      <c r="C1" s="22"/>
      <c r="D1" s="22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건경 박</cp:lastModifiedBy>
  <dcterms:created xsi:type="dcterms:W3CDTF">2024-04-04T05:45:49Z</dcterms:created>
  <dcterms:modified xsi:type="dcterms:W3CDTF">2024-11-20T02:56:00Z</dcterms:modified>
</cp:coreProperties>
</file>