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엑셀\모의\"/>
    </mc:Choice>
  </mc:AlternateContent>
  <xr:revisionPtr revIDLastSave="0" documentId="13_ncr:1_{0822B351-7B44-4B10-B0E8-6192F2301934}" xr6:coauthVersionLast="47" xr6:coauthVersionMax="47" xr10:uidLastSave="{00000000-0000-0000-0000-000000000000}"/>
  <bookViews>
    <workbookView xWindow="-108" yWindow="-108" windowWidth="23256" windowHeight="12456" firstSheet="2" activeTab="3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0" i="2" l="1" a="1"/>
  <c r="O10" i="2" s="1"/>
  <c r="O11" i="2" a="1"/>
  <c r="O11" i="2" s="1"/>
  <c r="O12" i="2" a="1"/>
  <c r="O12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 s="1"/>
  <c r="I6" i="2" a="1"/>
  <c r="I6" i="2" s="1"/>
  <c r="I7" i="2" a="1"/>
  <c r="I7" i="2" s="1"/>
  <c r="I8" i="2" a="1"/>
  <c r="I8" i="2"/>
  <c r="I9" i="2" a="1"/>
  <c r="I9" i="2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/>
  <c r="I16" i="2" a="1"/>
  <c r="I16" i="2" s="1"/>
  <c r="I17" i="2" a="1"/>
  <c r="I17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 s="1"/>
  <c r="I26" i="2" a="1"/>
  <c r="I26" i="2" s="1"/>
  <c r="I27" i="2" a="1"/>
  <c r="I27" i="2" s="1"/>
  <c r="I28" i="2" a="1"/>
  <c r="I28" i="2" s="1"/>
  <c r="I29" i="2" a="1"/>
  <c r="I29" i="2" s="1"/>
  <c r="I30" i="2" a="1"/>
  <c r="I30" i="2" s="1"/>
  <c r="I3" i="2" a="1"/>
  <c r="I3" i="2" s="1"/>
  <c r="G17" i="4"/>
  <c r="G13" i="4"/>
  <c r="G7" i="4"/>
  <c r="G19" i="4" s="1"/>
  <c r="G18" i="4"/>
  <c r="G14" i="4"/>
  <c r="G8" i="4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10" i="2" a="1"/>
  <c r="K16" i="2" a="1"/>
  <c r="K22" i="2" a="1"/>
  <c r="K28" i="2" a="1"/>
  <c r="K18" i="2" a="1"/>
  <c r="K13" i="2" a="1"/>
  <c r="K26" i="2" a="1"/>
  <c r="K21" i="2" a="1"/>
  <c r="K24" i="2" a="1"/>
  <c r="K9" i="2" a="1"/>
  <c r="K5" i="2" a="1"/>
  <c r="K11" i="2" a="1"/>
  <c r="K17" i="2" a="1"/>
  <c r="K23" i="2" a="1"/>
  <c r="K29" i="2" a="1"/>
  <c r="K30" i="2" a="1"/>
  <c r="K19" i="2" a="1"/>
  <c r="K14" i="2" a="1"/>
  <c r="K27" i="2" a="1"/>
  <c r="K12" i="2" a="1"/>
  <c r="K7" i="2" a="1"/>
  <c r="K20" i="2" a="1"/>
  <c r="K15" i="2" a="1"/>
  <c r="K6" i="2" a="1"/>
  <c r="K25" i="2" a="1"/>
  <c r="K8" i="2" a="1"/>
  <c r="K3" i="2" a="1"/>
  <c r="K8" i="2" l="1"/>
  <c r="K25" i="2"/>
  <c r="K6" i="2"/>
  <c r="K15" i="2"/>
  <c r="K20" i="2"/>
  <c r="K7" i="2"/>
  <c r="K12" i="2"/>
  <c r="K27" i="2"/>
  <c r="K14" i="2"/>
  <c r="K19" i="2"/>
  <c r="K30" i="2"/>
  <c r="K29" i="2"/>
  <c r="K23" i="2"/>
  <c r="K17" i="2"/>
  <c r="K11" i="2"/>
  <c r="K5" i="2"/>
  <c r="K9" i="2"/>
  <c r="K24" i="2"/>
  <c r="K21" i="2"/>
  <c r="K26" i="2"/>
  <c r="K13" i="2"/>
  <c r="K18" i="2"/>
  <c r="K28" i="2"/>
  <c r="K22" i="2"/>
  <c r="K16" i="2"/>
  <c r="K10" i="2"/>
  <c r="K4" i="2"/>
  <c r="K3" i="2"/>
  <c r="G20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5619D1-C6AC-4E3C-9F9B-96632A03998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DC16117-E14F-4B74-9D2B-1B6C5A55EF8C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akall\Downloads\2025 총정리_컴활1급실기_정답수정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<sst xmlns="http://schemas.openxmlformats.org/spreadsheetml/2006/main" count="397" uniqueCount="163">
  <si>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</si>
  <si>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</si>
  <si>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</si>
  <si>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</si>
  <si>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</si>
  <si>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</si>
  <si>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</si>
  <si>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</si>
  <si>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</si>
  <si>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</si>
  <si>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</si>
  <si>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</si>
  <si>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</si>
  <si>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</si>
  <si>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</si>
  <si>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</si>
  <si>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</si>
  <si>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</si>
  <si>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</si>
  <si>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</si>
  <si>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</si>
  <si>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</si>
  <si>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</si>
  <si>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</si>
  <si>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</si>
  <si>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</si>
  <si>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</si>
  <si>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</si>
  <si>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</si>
  <si>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</si>
  <si>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</si>
  <si>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</si>
  <si>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</si>
  <si>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</si>
  <si>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</si>
  <si>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</si>
  <si>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</si>
  <si>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</si>
  <si>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</si>
  <si>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</si>
  <si>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</si>
  <si>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</si>
  <si>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</si>
  <si>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</si>
  <si>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</si>
  <si>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</si>
  <si>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</si>
  <si>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</si>
  <si>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</si>
  <si>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</si>
  <si>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</si>
  <si>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</si>
  <si>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</si>
  <si>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</si>
  <si>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</si>
  <si>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</si>
  <si>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</si>
  <si>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</si>
  <si>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</si>
  <si>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</si>
  <si>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</si>
  <si>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</si>
  <si>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</si>
  <si>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</si>
  <si>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</si>
  <si>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</si>
  <si>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</si>
  <si>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</si>
  <si>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</si>
  <si>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</si>
  <si>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</si>
  <si>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</si>
  <si>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</si>
  <si>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</si>
  <si>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</si>
  <si>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</si>
  <si>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</si>
  <si>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</si>
  <si>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</si>
  <si>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</si>
  <si>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</si>
  <si>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</si>
  <si>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</si>
  <si>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</si>
  <si>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</si>
  <si>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</si>
  <si>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</si>
  <si>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</si>
  <si>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</si>
  <si>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</si>
  <si>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</si>
  <si>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</si>
  <si>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</si>
  <si>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</si>
  <si>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</si>
  <si>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</si>
  <si>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</si>
  <si>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</si>
  <si>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</si>
  <si>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</si>
  <si>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</si>
  <si>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</si>
  <si>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</si>
  <si>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</si>
  <si>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</si>
  <si>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</si>
  <si>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</si>
  <si>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</si>
  <si>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</si>
  <si>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</si>
  <si>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</si>
  <si>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</si>
  <si>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</si>
  <si>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</si>
  <si>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</si>
  <si>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</si>
  <si>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</si>
  <si>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</si>
  <si>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</si>
  <si>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</si>
  <si>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</si>
  <si>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</si>
  <si>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</si>
  <si>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</si>
  <si>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</si>
  <si>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</si>
  <si>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</si>
  <si>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</si>
  <si>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</si>
  <si>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</si>
  <si>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</si>
  <si>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</si>
  <si>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</si>
  <si>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</si>
  <si>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</si>
  <si>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</si>
  <si>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</si>
  <si>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</si>
  <si>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</si>
  <si>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</si>
  <si>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</si>
  <si>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</si>
  <si>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</si>
  <si>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</si>
  <si>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대표자</t>
    <phoneticPr fontId="1" type="noConversion"/>
  </si>
  <si>
    <t>주민번호</t>
    <phoneticPr fontId="1" type="noConversion"/>
  </si>
  <si>
    <t>대출일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</si>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</sst>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  <xf numFmtId="6" fontId="0" fillId="0" borderId="1" xfId="2" applyNumberFormat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E3-4125-9356-ECDA6740E70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491696"/>
        <c:axId val="275490736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275490736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5491696"/>
        <c:crosses val="max"/>
        <c:crossBetween val="between"/>
        <c:majorUnit val="0.2"/>
      </c:valAx>
      <c:catAx>
        <c:axId val="275491696"/>
        <c:scaling>
          <c:orientation val="minMax"/>
        </c:scaling>
        <c:delete val="1"/>
        <c:axPos val="b"/>
        <c:majorTickMark val="out"/>
        <c:minorTickMark val="none"/>
        <c:tickLblPos val="nextTo"/>
        <c:crossAx val="27549073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C140340-FED1-230F-931F-348431F68D4E}"/>
            </a:ext>
          </a:extLst>
        </xdr:cNvPr>
        <xdr:cNvSpPr/>
      </xdr:nvSpPr>
      <xdr:spPr>
        <a:xfrm>
          <a:off x="5326380" y="22098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5D0CA87-2FA6-9478-9F2B-477794F150EC}"/>
            </a:ext>
          </a:extLst>
        </xdr:cNvPr>
        <xdr:cNvSpPr/>
      </xdr:nvSpPr>
      <xdr:spPr>
        <a:xfrm>
          <a:off x="5326380" y="8839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144780</xdr:colOff>
          <xdr:row>0</xdr:row>
          <xdr:rowOff>83820</xdr:rowOff>
        </xdr:from>
        <xdr:to>
          <xdr:col>6</xdr:col>
          <xdr:colOff>807720</xdr:colOff>
          <xdr:row>2</xdr:row>
          <xdr:rowOff>68580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H K" refreshedDate="45627.208253009259" backgroundQuery="1" createdVersion="8" refreshedVersion="8" minRefreshableVersion="3" recordCount="0" supportSubquery="1" supportAdvancedDrill="1" xr:uid="{4AB77EAE-3FB5-4224-BF8B-F58484D2FA28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97C5CE-A247-4B00-8421-EEB6EDD0DA48}" name="피벗 테이블1" cacheId="3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topLeftCell="A4" workbookViewId="0">
      <selection activeCell="K11" sqref="K11"/>
    </sheetView>
  </sheetViews>
  <sheetFormatPr defaultRowHeight="17.399999999999999"/>
  <cols>
    <col min="1" max="1" width="8.09765625" customWidth="1"/>
    <col min="2" max="2" width="16.19921875" customWidth="1"/>
    <col min="3" max="3" width="13" customWidth="1"/>
    <col min="4" max="4" width="11.09765625" bestFit="1" customWidth="1"/>
    <col min="5" max="5" width="12.19921875" customWidth="1"/>
    <col min="6" max="6" width="13.19921875" bestFit="1" customWidth="1"/>
    <col min="7" max="7" width="12.8984375" customWidth="1"/>
    <col min="8" max="8" width="7.8984375" customWidth="1"/>
    <col min="9" max="9" width="2.19921875" customWidth="1"/>
    <col min="10" max="10" width="6.796875" bestFit="1" customWidth="1"/>
    <col min="11" max="11" width="14.19921875" bestFit="1" customWidth="1"/>
    <col min="12" max="12" width="10.8984375" bestFit="1" customWidth="1"/>
    <col min="13" max="13" width="11.097656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1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t="s">
        <v>144</v>
      </c>
      <c r="K5" t="s">
        <v>145</v>
      </c>
      <c r="L5" t="s">
        <v>146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OR(LARGE($G$3:$G$30,3)&lt;=$G3,SMALL($G$3:$G$30,3)&gt;=$G3)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K22" sqref="K22"/>
    </sheetView>
  </sheetViews>
  <sheetFormatPr defaultRowHeight="17.399999999999999"/>
  <cols>
    <col min="1" max="1" width="3" customWidth="1"/>
    <col min="5" max="8" width="10.8984375" bestFit="1" customWidth="1"/>
  </cols>
  <sheetData>
    <row r="1" spans="2:8" ht="21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N15" sqref="N15"/>
    </sheetView>
  </sheetViews>
  <sheetFormatPr defaultRowHeight="17.399999999999999"/>
  <cols>
    <col min="1" max="1" width="7.09765625" bestFit="1" customWidth="1"/>
    <col min="2" max="2" width="14.09765625" bestFit="1" customWidth="1"/>
    <col min="3" max="3" width="11.8984375" bestFit="1" customWidth="1"/>
    <col min="4" max="4" width="9" bestFit="1" customWidth="1"/>
    <col min="5" max="6" width="11.09765625" bestFit="1" customWidth="1"/>
    <col min="7" max="7" width="11.8984375" bestFit="1" customWidth="1"/>
    <col min="8" max="8" width="7.09765625" bestFit="1" customWidth="1"/>
    <col min="9" max="9" width="13" bestFit="1" customWidth="1"/>
    <col min="10" max="10" width="16.5" bestFit="1" customWidth="1"/>
    <col min="11" max="11" width="11.09765625" bestFit="1" customWidth="1"/>
    <col min="12" max="12" width="1.8984375" customWidth="1"/>
    <col min="13" max="13" width="14.19921875" customWidth="1"/>
    <col min="14" max="14" width="13.69921875" bestFit="1" customWidth="1"/>
    <col min="15" max="15" width="18.59765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29" t="str">
        <f>VLOOKUP(PMT(H3/12,(YEAR(F3)-YEAR(E3))*12,-G3),$M$3:$N$5,2)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29" t="str">
        <f t="shared" ref="J4:J30" si="0">VLOOKUP(PMT(H4/12,(YEAR(F4)-YEAR(E4))*12,-G4),$M$3:$N$5,2)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29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29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29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29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29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SUM(IF($D$3:$D$30=$M9,$G$3:$G$30))</f>
        <v>319181000</v>
      </c>
      <c r="O9" s="12">
        <f t="array" ref="O9">_xlfn.RANK.EQ(MAX(IF($D$3:$D$30=$M9,$C$3:$C$30)),$C$3:$C$30)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29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SUM(IF($D$3:$D$30=$M10,$G$3:$G$30))</f>
        <v>205861000</v>
      </c>
      <c r="O10" s="12">
        <f t="array" ref="O10">_xlfn.RANK.EQ(MAX(IF($D$3:$D$30=$M10,$C$3:$C$30)),$C$3:$C$30)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29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SUM(IF($D$3:$D$30=$M11,$G$3:$G$30))</f>
        <v>190963000</v>
      </c>
      <c r="O11" s="12">
        <f t="array" ref="O11">_xlfn.RANK.EQ(MAX(IF($D$3:$D$30=$M11,$C$3:$C$30)),$C$3:$C$30)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29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SUM(IF($D$3:$D$30=$M12,$G$3:$G$30))</f>
        <v>157216000</v>
      </c>
      <c r="O12" s="12">
        <f t="array" ref="O12">_xlfn.RANK.EQ(MAX(IF($D$3:$D$30=$M12,$C$3:$C$30)),$C$3:$C$30)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29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29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29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29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29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29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29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29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29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29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29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29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29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29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29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29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29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29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tabSelected="1" workbookViewId="0">
      <selection activeCell="E12" sqref="E12"/>
    </sheetView>
  </sheetViews>
  <sheetFormatPr defaultRowHeight="17.399999999999999"/>
  <cols>
    <col min="1" max="1" width="3.3984375" customWidth="1"/>
    <col min="2" max="2" width="20.09765625" bestFit="1" customWidth="1"/>
    <col min="3" max="3" width="15.3984375" bestFit="1" customWidth="1"/>
    <col min="4" max="4" width="14.3984375" bestFit="1" customWidth="1"/>
    <col min="5" max="7" width="12" bestFit="1" customWidth="1"/>
    <col min="8" max="8" width="14.3984375" bestFit="1" customWidth="1"/>
    <col min="9" max="9" width="18.19921875" bestFit="1" customWidth="1"/>
    <col min="10" max="10" width="16.19921875" bestFit="1" customWidth="1"/>
  </cols>
  <sheetData>
    <row r="2" spans="2:6">
      <c r="D2" s="22" t="s">
        <v>95</v>
      </c>
    </row>
    <row r="3" spans="2:6">
      <c r="B3" s="22" t="s">
        <v>3</v>
      </c>
      <c r="C3" s="22" t="s">
        <v>150</v>
      </c>
      <c r="D3" t="s">
        <v>147</v>
      </c>
      <c r="E3" t="s">
        <v>148</v>
      </c>
      <c r="F3" t="s">
        <v>149</v>
      </c>
    </row>
    <row r="4" spans="2:6">
      <c r="B4" t="s">
        <v>13</v>
      </c>
      <c r="C4" t="s">
        <v>151</v>
      </c>
      <c r="D4" s="23">
        <v>18080000</v>
      </c>
      <c r="E4" s="23">
        <v>38913000</v>
      </c>
      <c r="F4" s="23">
        <v>42420000</v>
      </c>
    </row>
    <row r="5" spans="2:6">
      <c r="C5" t="s">
        <v>153</v>
      </c>
      <c r="D5" s="24">
        <v>1.7999999999999999E-2</v>
      </c>
      <c r="E5" s="24">
        <v>4.3999999999999997E-2</v>
      </c>
      <c r="F5" s="24">
        <v>3.2600000000000004E-2</v>
      </c>
    </row>
    <row r="6" spans="2:6">
      <c r="B6" t="s">
        <v>17</v>
      </c>
      <c r="C6" t="s">
        <v>151</v>
      </c>
      <c r="D6" s="23">
        <v>24804000</v>
      </c>
      <c r="E6" s="23">
        <v>43095000</v>
      </c>
      <c r="F6" s="23">
        <v>50150000</v>
      </c>
    </row>
    <row r="7" spans="2:6">
      <c r="C7" t="s">
        <v>153</v>
      </c>
      <c r="D7" s="24">
        <v>1.2E-2</v>
      </c>
      <c r="E7" s="24">
        <v>2.8999999999999998E-2</v>
      </c>
      <c r="F7" s="24">
        <v>3.5499999999999997E-2</v>
      </c>
    </row>
    <row r="8" spans="2:6">
      <c r="B8" t="s">
        <v>10</v>
      </c>
      <c r="C8" t="s">
        <v>151</v>
      </c>
      <c r="D8" s="23">
        <v>28204000</v>
      </c>
      <c r="E8" s="23">
        <v>32595000</v>
      </c>
      <c r="F8" s="23">
        <v>46931000</v>
      </c>
    </row>
    <row r="9" spans="2:6">
      <c r="C9" t="s">
        <v>153</v>
      </c>
      <c r="D9" s="24">
        <v>3.2333333333333332E-2</v>
      </c>
      <c r="E9" s="24">
        <v>2.7E-2</v>
      </c>
      <c r="F9" s="24">
        <v>2.5999999999999999E-2</v>
      </c>
    </row>
    <row r="10" spans="2:6">
      <c r="B10" t="s">
        <v>22</v>
      </c>
      <c r="C10" t="s">
        <v>151</v>
      </c>
      <c r="D10" s="23">
        <v>37395000</v>
      </c>
      <c r="E10" s="23">
        <v>8262000</v>
      </c>
      <c r="F10" s="23">
        <v>61440000</v>
      </c>
    </row>
    <row r="11" spans="2:6">
      <c r="C11" t="s">
        <v>153</v>
      </c>
      <c r="D11" s="24">
        <v>2.9000000000000001E-2</v>
      </c>
      <c r="E11" s="24">
        <v>2.9000000000000001E-2</v>
      </c>
      <c r="F11" s="24">
        <v>3.1333333333333331E-2</v>
      </c>
    </row>
    <row r="12" spans="2:6">
      <c r="B12" t="s">
        <v>152</v>
      </c>
      <c r="D12" s="23">
        <v>37395000</v>
      </c>
      <c r="E12" s="23">
        <v>43095000</v>
      </c>
      <c r="F12" s="23">
        <v>61440000</v>
      </c>
    </row>
    <row r="13" spans="2:6">
      <c r="B13" t="s">
        <v>154</v>
      </c>
      <c r="D13" s="24">
        <v>2.642857142857143E-2</v>
      </c>
      <c r="E13" s="24">
        <v>3.0571428571428572E-2</v>
      </c>
      <c r="F13" s="24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F4" sqref="F4"/>
    </sheetView>
  </sheetViews>
  <sheetFormatPr defaultRowHeight="17.399999999999999" outlineLevelRow="3"/>
  <cols>
    <col min="1" max="1" width="6.796875" bestFit="1" customWidth="1"/>
    <col min="2" max="2" width="11.09765625" bestFit="1" customWidth="1"/>
    <col min="3" max="3" width="5" bestFit="1" customWidth="1"/>
    <col min="4" max="7" width="9.1992187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5">
        <v>3000000</v>
      </c>
      <c r="E3" s="25">
        <v>750000</v>
      </c>
      <c r="F3" s="25">
        <v>1500000</v>
      </c>
      <c r="G3" s="25">
        <v>4410000</v>
      </c>
    </row>
    <row r="4" spans="1:7" outlineLevel="3">
      <c r="A4" t="s">
        <v>82</v>
      </c>
      <c r="B4" t="s">
        <v>78</v>
      </c>
      <c r="C4" t="s">
        <v>81</v>
      </c>
      <c r="D4" s="25">
        <v>2500000</v>
      </c>
      <c r="E4" s="25">
        <v>650000</v>
      </c>
      <c r="F4" s="25">
        <v>1250000</v>
      </c>
      <c r="G4" s="25">
        <v>3696000</v>
      </c>
    </row>
    <row r="5" spans="1:7" outlineLevel="3">
      <c r="A5" t="s">
        <v>80</v>
      </c>
      <c r="B5" t="s">
        <v>78</v>
      </c>
      <c r="C5" t="s">
        <v>81</v>
      </c>
      <c r="D5" s="25">
        <v>2550000</v>
      </c>
      <c r="E5" s="25">
        <v>900000</v>
      </c>
      <c r="F5" s="25">
        <v>1275000</v>
      </c>
      <c r="G5" s="25">
        <v>3969000</v>
      </c>
    </row>
    <row r="6" spans="1:7" outlineLevel="3">
      <c r="A6" t="s">
        <v>83</v>
      </c>
      <c r="B6" t="s">
        <v>78</v>
      </c>
      <c r="C6" t="s">
        <v>84</v>
      </c>
      <c r="D6" s="25">
        <v>2100000</v>
      </c>
      <c r="E6" s="25">
        <v>800000</v>
      </c>
      <c r="F6" s="25">
        <v>1050000</v>
      </c>
      <c r="G6" s="25">
        <v>3318000</v>
      </c>
    </row>
    <row r="7" spans="1:7" outlineLevel="2">
      <c r="B7" s="26" t="s">
        <v>159</v>
      </c>
      <c r="D7" s="25"/>
      <c r="E7" s="25"/>
      <c r="F7" s="25"/>
      <c r="G7" s="25">
        <f>SUBTOTAL(4,G3:G6)</f>
        <v>4410000</v>
      </c>
    </row>
    <row r="8" spans="1:7" outlineLevel="1">
      <c r="B8" s="26" t="s">
        <v>155</v>
      </c>
      <c r="D8" s="25"/>
      <c r="E8" s="25"/>
      <c r="F8" s="25"/>
      <c r="G8" s="25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5">
        <v>2400000</v>
      </c>
      <c r="E9" s="25">
        <v>1200000</v>
      </c>
      <c r="F9" s="25">
        <v>1200000</v>
      </c>
      <c r="G9" s="25">
        <v>4032000</v>
      </c>
    </row>
    <row r="10" spans="1:7" outlineLevel="3">
      <c r="A10" t="s">
        <v>89</v>
      </c>
      <c r="B10" t="s">
        <v>86</v>
      </c>
      <c r="C10" t="s">
        <v>84</v>
      </c>
      <c r="D10" s="25">
        <v>2100000</v>
      </c>
      <c r="E10" s="25">
        <v>800000</v>
      </c>
      <c r="F10" s="25">
        <v>1050000</v>
      </c>
      <c r="G10" s="25">
        <v>3318000</v>
      </c>
    </row>
    <row r="11" spans="1:7" outlineLevel="3">
      <c r="A11" t="s">
        <v>88</v>
      </c>
      <c r="B11" t="s">
        <v>86</v>
      </c>
      <c r="C11" t="s">
        <v>84</v>
      </c>
      <c r="D11" s="25">
        <v>2050000</v>
      </c>
      <c r="E11" s="25">
        <v>650000</v>
      </c>
      <c r="F11" s="25">
        <v>1025000</v>
      </c>
      <c r="G11" s="25">
        <v>3129000</v>
      </c>
    </row>
    <row r="12" spans="1:7" outlineLevel="3">
      <c r="A12" t="s">
        <v>85</v>
      </c>
      <c r="B12" t="s">
        <v>86</v>
      </c>
      <c r="C12" t="s">
        <v>79</v>
      </c>
      <c r="D12" s="25">
        <v>3050000</v>
      </c>
      <c r="E12" s="25">
        <v>1000000</v>
      </c>
      <c r="F12" s="25">
        <v>1525000</v>
      </c>
      <c r="G12" s="25">
        <v>4683000</v>
      </c>
    </row>
    <row r="13" spans="1:7" outlineLevel="2">
      <c r="B13" s="26" t="s">
        <v>160</v>
      </c>
      <c r="D13" s="25"/>
      <c r="E13" s="25"/>
      <c r="F13" s="25"/>
      <c r="G13" s="25">
        <f>SUBTOTAL(4,G9:G12)</f>
        <v>4683000</v>
      </c>
    </row>
    <row r="14" spans="1:7" outlineLevel="1">
      <c r="B14" s="26" t="s">
        <v>156</v>
      </c>
      <c r="D14" s="25"/>
      <c r="E14" s="25"/>
      <c r="F14" s="25"/>
      <c r="G14" s="25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5">
        <v>2500000</v>
      </c>
      <c r="E15" s="25">
        <v>1150000</v>
      </c>
      <c r="F15" s="25">
        <v>1250000</v>
      </c>
      <c r="G15" s="25">
        <v>4116000</v>
      </c>
    </row>
    <row r="16" spans="1:7" outlineLevel="3">
      <c r="A16" t="s">
        <v>90</v>
      </c>
      <c r="B16" t="s">
        <v>91</v>
      </c>
      <c r="C16" t="s">
        <v>79</v>
      </c>
      <c r="D16" s="25">
        <v>2950000</v>
      </c>
      <c r="E16" s="25">
        <v>1000000</v>
      </c>
      <c r="F16" s="25">
        <v>1475000</v>
      </c>
      <c r="G16" s="25">
        <v>4557000</v>
      </c>
    </row>
    <row r="17" spans="2:7" outlineLevel="2">
      <c r="B17" s="26" t="s">
        <v>161</v>
      </c>
      <c r="D17" s="25"/>
      <c r="E17" s="25"/>
      <c r="F17" s="25"/>
      <c r="G17" s="25">
        <f>SUBTOTAL(4,G15:G16)</f>
        <v>4557000</v>
      </c>
    </row>
    <row r="18" spans="2:7" outlineLevel="1">
      <c r="B18" s="26" t="s">
        <v>157</v>
      </c>
      <c r="D18" s="25"/>
      <c r="E18" s="25"/>
      <c r="F18" s="25"/>
      <c r="G18" s="25">
        <f>SUBTOTAL(1,G15:G16)</f>
        <v>4336500</v>
      </c>
    </row>
    <row r="19" spans="2:7">
      <c r="B19" s="26" t="s">
        <v>162</v>
      </c>
      <c r="D19" s="25"/>
      <c r="E19" s="25"/>
      <c r="F19" s="25"/>
      <c r="G19" s="25">
        <f>SUBTOTAL(4,G3:G16)</f>
        <v>4683000</v>
      </c>
    </row>
    <row r="20" spans="2:7">
      <c r="B20" s="26" t="s">
        <v>158</v>
      </c>
      <c r="D20" s="25"/>
      <c r="E20" s="25"/>
      <c r="F20" s="25"/>
      <c r="G20" s="25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K9" sqref="K9"/>
    </sheetView>
  </sheetViews>
  <sheetFormatPr defaultRowHeight="17.399999999999999"/>
  <cols>
    <col min="1" max="2" width="7.09765625" bestFit="1" customWidth="1"/>
    <col min="3" max="3" width="5.19921875" bestFit="1" customWidth="1"/>
    <col min="4" max="6" width="10.8984375" bestFit="1" customWidth="1"/>
    <col min="7" max="7" width="15.3984375" bestFit="1" customWidth="1"/>
    <col min="8" max="8" width="2.3984375" customWidth="1"/>
    <col min="9" max="9" width="11.1992187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7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7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7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7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7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7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7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7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7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7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7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7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7" workbookViewId="0">
      <selection activeCell="J25" sqref="J25"/>
    </sheetView>
  </sheetViews>
  <sheetFormatPr defaultRowHeight="17.399999999999999"/>
  <cols>
    <col min="1" max="1" width="3.59765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workbookViewId="0"/>
  </sheetViews>
  <sheetFormatPr defaultRowHeight="17.399999999999999"/>
  <cols>
    <col min="2" max="2" width="13.3984375" customWidth="1"/>
    <col min="3" max="3" width="15.19921875" customWidth="1"/>
    <col min="4" max="4" width="15.5" customWidth="1"/>
    <col min="7" max="7" width="13" bestFit="1" customWidth="1"/>
  </cols>
  <sheetData>
    <row r="1" spans="1:7" ht="20.399999999999999">
      <c r="B1" s="28" t="s">
        <v>133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144780</xdr:colOff>
                <xdr:row>0</xdr:row>
                <xdr:rowOff>83820</xdr:rowOff>
              </from>
              <to>
                <xdr:col>6</xdr:col>
                <xdr:colOff>822960</xdr:colOff>
                <xdr:row>2</xdr:row>
                <xdr:rowOff>38100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DH K</cp:lastModifiedBy>
  <dcterms:created xsi:type="dcterms:W3CDTF">2023-07-14T11:40:39Z</dcterms:created>
  <dcterms:modified xsi:type="dcterms:W3CDTF">2024-11-30T20:30:01Z</dcterms:modified>
</cp:coreProperties>
</file>