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2026_컴활2급실기_기본서(20260615)\03 기본모의고사\"/>
    </mc:Choice>
  </mc:AlternateContent>
  <xr:revisionPtr revIDLastSave="0" documentId="13_ncr:1_{68E5E8EB-91C4-45B5-B948-F7B344F670C9}" xr6:coauthVersionLast="47" xr6:coauthVersionMax="47" xr10:uidLastSave="{00000000-0000-0000-0000-000000000000}"/>
  <bookViews>
    <workbookView xWindow="-108" yWindow="-108" windowWidth="23256" windowHeight="12576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15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 s="1"/>
  <c r="C10" i="2" a="1"/>
  <c r="C10" i="2" s="1"/>
  <c r="C11" i="2" a="1"/>
  <c r="C11" i="2"/>
  <c r="C12" i="2" a="1"/>
  <c r="C12" i="2" s="1"/>
  <c r="C3" i="2" a="1"/>
  <c r="C3" i="2" s="1"/>
  <c r="E20" i="5" l="1"/>
  <c r="F20" i="5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</author>
  </authors>
  <commentList>
    <comment ref="E3" authorId="0" shapeId="0" xr:uid="{08D90893-8DE4-4BEF-8090-7E20761D10B2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틀림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<sst xmlns="http://schemas.openxmlformats.org/spreadsheetml/2006/main" count="524" uniqueCount="330">
  <si>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</si>
  <si>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</si>
  <si>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</si>
  <si>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</si>
  <si>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</si>
  <si>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</si>
  <si>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</si>
  <si>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</si>
  <si>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</si>
  <si>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</si>
  <si>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</si>
  <si>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</si>
  <si>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</si>
  <si>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</si>
  <si>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</si>
  <si>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</si>
  <si>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</si>
  <si>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</si>
  <si>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</si>
  <si>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</si>
  <si>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</si>
  <si>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</si>
  <si>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</si>
  <si>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</si>
  <si>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</si>
  <si>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</si>
  <si>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</si>
  <si>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</si>
  <si>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</si>
  <si>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</si>
  <si>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</si>
  <si>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</si>
  <si>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</si>
  <si>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</si>
  <si>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</si>
  <si>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</si>
  <si>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</si>
  <si>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</si>
  <si>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</si>
  <si>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</si>
  <si>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</si>
  <si>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</si>
  <si>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</si>
  <si>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</si>
  <si>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</si>
  <si>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</si>
  <si>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</si>
  <si>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</si>
  <si>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</si>
  <si>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</si>
  <si>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</si>
  <si>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</si>
  <si>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</si>
  <si>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</si>
  <si>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</si>
  <si>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</si>
  <si>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</si>
  <si>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</si>
  <si>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</si>
  <si>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</si>
  <si>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</si>
  <si>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</si>
  <si>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</si>
  <si>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</si>
  <si>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</si>
  <si>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</si>
  <si>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</si>
  <si>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</si>
  <si>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</si>
  <si>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</si>
  <si>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</si>
  <si>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</si>
  <si>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</si>
  <si>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</si>
  <si>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</si>
  <si>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</si>
  <si>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</si>
  <si>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</si>
  <si>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</si>
  <si>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</si>
  <si>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</si>
  <si>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</si>
  <si>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</si>
  <si>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</si>
  <si>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</si>
  <si>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</si>
  <si>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</si>
  <si>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</si>
  <si>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</si>
  <si>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</si>
  <si>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</si>
  <si>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</si>
  <si>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</si>
  <si>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</si>
  <si>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</si>
  <si>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</si>
  <si>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</si>
  <si>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</si>
  <si>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</si>
  <si>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</si>
  <si>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</si>
  <si>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</si>
  <si>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</si>
  <si>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</si>
  <si>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</si>
  <si>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</si>
  <si>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</si>
  <si>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</si>
  <si>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</si>
  <si>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</si>
  <si>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</si>
  <si>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</si>
  <si>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</si>
  <si>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</si>
  <si>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</si>
  <si>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</si>
  <si>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</si>
  <si>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</si>
  <si>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</si>
  <si>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</si>
  <si>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</si>
  <si>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</si>
  <si>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</si>
  <si>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</si>
  <si>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</si>
  <si>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</si>
  <si>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</si>
  <si>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</si>
  <si>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</si>
  <si>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</si>
  <si>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</si>
  <si>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</si>
  <si>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</si>
  <si>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</si>
  <si>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</si>
  <si>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</si>
  <si>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</si>
  <si>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</si>
  <si>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</si>
  <si>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</si>
  <si>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</si>
  <si>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</si>
  <si>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</si>
  <si>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</si>
  <si>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</si>
  <si>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</si>
  <si>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</si>
  <si>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</si>
  <si>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</si>
  <si>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</si>
  <si>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</si>
  <si>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</si>
  <si>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</si>
  <si>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</si>
  <si>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</si>
  <si>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</si>
  <si>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</si>
  <si>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</si>
  <si>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</si>
  <si>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</si>
  <si>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</si>
  <si>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</si>
  <si>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</si>
  <si>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</si>
  <si>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</si>
  <si>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</si>
  <si>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</si>
  <si>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</si>
  <si>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</si>
  <si>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</si>
  <si>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</si>
  <si>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</si>
  <si>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</si>
  <si>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</si>
  <si>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</si>
  <si>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</si>
  <si>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</si>
  <si>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</si>
  <si>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</si>
  <si>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</si>
  <si>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</si>
  <si>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</si>
  <si>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</si>
  <si>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</si>
  <si>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</si>
  <si>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</si>
  <si>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</si>
  <si>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</si>
  <si>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</si>
  <si>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</si>
  <si>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</si>
  <si>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</si>
  <si>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</si>
  <si>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</si>
  <si>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</si>
  <si>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</si>
  <si>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</si>
  <si>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</si>
  <si>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</si>
  <si>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</si>
  <si>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</si>
  <si>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</si>
  <si>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</si>
  <si>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</si>
  <si>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</si>
  <si>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</si>
  <si>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</si>
  <si>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</si>
  <si>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</si>
  <si>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</si>
  <si>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</si>
  <si>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</si>
  <si>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</si>
  <si>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</si>
  <si>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</si>
  <si>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</si>
  <si>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</si>
  <si>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</si>
  <si>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</si>
  <si>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</si>
  <si>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</si>
  <si>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</si>
  <si>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</si>
  <si>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</si>
  <si>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</si>
  <si>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</si>
  <si>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</si>
  <si>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</si>
  <si>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</si>
  <si>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</si>
  <si>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</si>
  <si>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</si>
  <si>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</si>
  <si>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</si>
  <si>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</si>
  <si>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</si>
  <si>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</si>
  <si>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</si>
  <si>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</si>
  <si>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</si>
  <si>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</si>
  <si>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</si>
  <si>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</si>
  <si>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</si>
  <si>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</si>
  <si>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</si>
  <si>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</si>
  <si>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</si>
  <si>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</si>
  <si>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</si>
  <si>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</si>
  <si>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</si>
  <si>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</si>
  <si>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</si>
  <si>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</si>
  <si>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</si>
  <si>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</si>
  <si>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</si>
  <si>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</si>
  <si>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</si>
  <si>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</si>
  <si>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</si>
  <si>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</si>
  <si>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</si>
  <si>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</si>
  <si>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</si>
  <si>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</si>
  <si>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</si>
  <si>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</si>
  <si>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</si>
  <si>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</si>
  <si>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</si>
  <si>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</si>
  <si>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</si>
  <si>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</si>
  <si>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</si>
  <si>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</si>
  <si>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</si>
  <si>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</si>
  <si>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</si>
  <si>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허지혜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</si>
  <si>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</si>
  <si>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</si>
  <si>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</si>
  <si>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</si>
  <si>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</si>
  <si>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</si>
  <si>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</si>
  <si>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</si>
  <si>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</si>
  <si>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</si>
  <si>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</si>
  <si>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</si>
  <si>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</si>
  <si>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</si>
  <si>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</si>
  <si>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</si>
  <si>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</si>
  <si>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</si>
  <si>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차월이익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</si>
  <si>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</si>
  <si>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</si>
  <si>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</si>
  <si>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</si>
  <si>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</si>
  <si>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</si>
  <si>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</si>
  <si>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</si>
  <si>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</si>
  <si>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</si>
  <si>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</si>
  <si>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</si>
  <si>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</si>
  <si>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</si>
  <si>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</si>
  <si>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</si>
  <si>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$G$5</t>
  </si>
  <si>
    <t>오지명부장</t>
  </si>
  <si>
    <t>상여급/공제계비율인하</t>
  </si>
  <si>
    <t>만든 사람 ASUS 날짜 2026-07-07
수정한 사람 ASUS 날짜 2026-07-07</t>
  </si>
  <si>
    <t>상여급/공제계비율인상</t>
  </si>
  <si>
    <t>만든 사람 ASUS 날짜 2026-07-07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</si>
  <si>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</si>
  <si>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</si>
  <si>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</si>
  <si>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</si>
  <si>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</si>
  <si>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</si>
  <si>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</si>
  <si>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매출수량평균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</si>
</sst>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0" fontId="6" fillId="0" borderId="2" xfId="3">
      <alignment vertical="center"/>
    </xf>
    <xf numFmtId="0" fontId="2" fillId="3" borderId="0" xfId="4" applyAlignment="1">
      <alignment horizontal="center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0" xfId="0" applyNumberFormat="1" applyAlignment="1">
      <alignment horizontal="center" vertical="center"/>
    </xf>
    <xf numFmtId="0" fontId="0" fillId="0" borderId="3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5" xfId="0" applyNumberFormat="1" applyBorder="1">
      <alignment vertical="center"/>
    </xf>
    <xf numFmtId="0" fontId="13" fillId="5" borderId="6" xfId="0" applyFont="1" applyFill="1" applyBorder="1" applyAlignment="1">
      <alignment horizontal="left" vertical="center"/>
    </xf>
    <xf numFmtId="0" fontId="12" fillId="5" borderId="4" xfId="0" applyFont="1" applyFill="1" applyBorder="1" applyAlignment="1">
      <alignment horizontal="left" vertical="center"/>
    </xf>
    <xf numFmtId="0" fontId="13" fillId="5" borderId="4" xfId="0" applyFont="1" applyFill="1" applyBorder="1" applyAlignment="1">
      <alignment horizontal="left" vertical="center"/>
    </xf>
    <xf numFmtId="0" fontId="0" fillId="0" borderId="7" xfId="0" applyBorder="1">
      <alignment vertical="center"/>
    </xf>
    <xf numFmtId="0" fontId="14" fillId="6" borderId="0" xfId="0" applyFont="1" applyFill="1" applyAlignment="1">
      <alignment horizontal="left" vertical="center"/>
    </xf>
    <xf numFmtId="0" fontId="15" fillId="6" borderId="7" xfId="0" applyFont="1" applyFill="1" applyBorder="1" applyAlignment="1">
      <alignment horizontal="left" vertical="center"/>
    </xf>
    <xf numFmtId="0" fontId="16" fillId="6" borderId="7" xfId="0" applyFont="1" applyFill="1" applyBorder="1" applyAlignment="1">
      <alignment horizontal="left" vertical="center"/>
    </xf>
    <xf numFmtId="0" fontId="14" fillId="6" borderId="5" xfId="0" applyFont="1" applyFill="1" applyBorder="1" applyAlignment="1">
      <alignment horizontal="left" vertical="center"/>
    </xf>
    <xf numFmtId="0" fontId="12" fillId="5" borderId="4" xfId="0" applyFont="1" applyFill="1" applyBorder="1" applyAlignment="1">
      <alignment horizontal="right" vertical="center"/>
    </xf>
    <xf numFmtId="0" fontId="12" fillId="5" borderId="6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(차트작업!$B$4:$B$7,차트작업!$B$9,차트작업!$B$10,차트작업!$B$12)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(차트작업!$E$4:$E$7,차트작업!$E$9,차트작업!$E$10,차트작업!$E$12)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(차트작업!$B$4:$B$7,차트작업!$B$9,차트작업!$B$10,차트작업!$B$12)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(차트작업!$F$4:$F$7,차트작업!$F$9,차트작업!$F$10,차트작업!$F$12)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(차트작업!$B$4:$B$7,차트작업!$B$9,차트작업!$B$10,차트작업!$B$12)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(차트작업!$G$4:$G$7,차트작업!$G$9,차트작업!$G$10,차트작업!$G$12)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(차트작업!$B$4:$B$7,차트작업!$B$9,차트작업!$B$10,차트작업!$B$12)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(차트작업!$H$4:$H$7,차트작업!$H$9,차트작업!$H$10,차트작업!$H$12)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" refreshedDate="46210.980086805554" createdVersion="7" refreshedVersion="7" minRefreshableVersion="3" recordCount="8" xr:uid="{BE894F6B-FC10-4E4D-854E-FD32C307092B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9AC224-F3CA-44D7-B3C7-70F66C758CDF}" name="피벗 테이블1" cacheId="15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4">
      <c r="A4" s="2" t="s">
        <v>279</v>
      </c>
      <c r="B4" s="2" t="s">
        <v>280</v>
      </c>
      <c r="C4" s="2" t="s">
        <v>281</v>
      </c>
      <c r="D4" s="2" t="s">
        <v>287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289</v>
      </c>
      <c r="B5" s="2" t="s">
        <v>294</v>
      </c>
      <c r="C5" s="2" t="s">
        <v>282</v>
      </c>
      <c r="D5" s="2" t="s">
        <v>288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290</v>
      </c>
      <c r="B6" s="2" t="s">
        <v>295</v>
      </c>
      <c r="C6" s="2" t="s">
        <v>283</v>
      </c>
      <c r="D6" s="2" t="s">
        <v>288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291</v>
      </c>
      <c r="B7" s="2" t="s">
        <v>296</v>
      </c>
      <c r="C7" s="2" t="s">
        <v>284</v>
      </c>
      <c r="D7" s="2" t="s">
        <v>288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292</v>
      </c>
      <c r="B8" s="2" t="s">
        <v>297</v>
      </c>
      <c r="C8" s="2" t="s">
        <v>285</v>
      </c>
      <c r="D8" s="2" t="s">
        <v>287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293</v>
      </c>
      <c r="B9" s="2" t="s">
        <v>298</v>
      </c>
      <c r="C9" s="2" t="s">
        <v>286</v>
      </c>
      <c r="D9" s="2" t="s">
        <v>287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FCB15-94C3-433C-ADB7-29BCA58C4B71}">
  <sheetPr>
    <outlinePr summaryBelow="0"/>
  </sheetPr>
  <dimension ref="B1:F14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1" t="s">
        <v>322</v>
      </c>
      <c r="C2" s="32"/>
      <c r="D2" s="38"/>
      <c r="E2" s="38"/>
      <c r="F2" s="38"/>
    </row>
    <row r="3" spans="2:6" collapsed="1" x14ac:dyDescent="0.4">
      <c r="B3" s="30"/>
      <c r="C3" s="30"/>
      <c r="D3" s="39" t="s">
        <v>324</v>
      </c>
      <c r="E3" s="39" t="s">
        <v>318</v>
      </c>
      <c r="F3" s="39" t="s">
        <v>320</v>
      </c>
    </row>
    <row r="4" spans="2:6" ht="62.4" hidden="1" outlineLevel="1" x14ac:dyDescent="0.4">
      <c r="B4" s="34"/>
      <c r="C4" s="34"/>
      <c r="E4" s="41" t="s">
        <v>319</v>
      </c>
      <c r="F4" s="41" t="s">
        <v>321</v>
      </c>
    </row>
    <row r="5" spans="2:6" x14ac:dyDescent="0.4">
      <c r="B5" s="35" t="s">
        <v>323</v>
      </c>
      <c r="C5" s="36"/>
      <c r="D5" s="33"/>
      <c r="E5" s="33"/>
      <c r="F5" s="33"/>
    </row>
    <row r="6" spans="2:6" outlineLevel="1" x14ac:dyDescent="0.4">
      <c r="B6" s="34"/>
      <c r="C6" s="34" t="s">
        <v>313</v>
      </c>
      <c r="D6" s="27">
        <v>0.8</v>
      </c>
      <c r="E6" s="40">
        <v>0.7</v>
      </c>
      <c r="F6" s="40">
        <v>0.9</v>
      </c>
    </row>
    <row r="7" spans="2:6" outlineLevel="1" x14ac:dyDescent="0.4">
      <c r="B7" s="34"/>
      <c r="C7" s="34" t="s">
        <v>314</v>
      </c>
      <c r="D7" s="27">
        <v>0.12</v>
      </c>
      <c r="E7" s="40">
        <v>0.11</v>
      </c>
      <c r="F7" s="40">
        <v>0.13</v>
      </c>
    </row>
    <row r="8" spans="2:6" x14ac:dyDescent="0.4">
      <c r="B8" s="35" t="s">
        <v>325</v>
      </c>
      <c r="C8" s="36"/>
      <c r="D8" s="33"/>
      <c r="E8" s="33"/>
      <c r="F8" s="33"/>
    </row>
    <row r="9" spans="2:6" outlineLevel="1" x14ac:dyDescent="0.4">
      <c r="B9" s="34"/>
      <c r="C9" s="34" t="s">
        <v>315</v>
      </c>
      <c r="D9" s="28">
        <v>5386000</v>
      </c>
      <c r="E9" s="28">
        <v>5144000</v>
      </c>
      <c r="F9" s="28">
        <v>5620000</v>
      </c>
    </row>
    <row r="10" spans="2:6" outlineLevel="1" x14ac:dyDescent="0.4">
      <c r="B10" s="34"/>
      <c r="C10" s="34" t="s">
        <v>316</v>
      </c>
      <c r="D10" s="28">
        <v>3168000</v>
      </c>
      <c r="E10" s="28">
        <v>3026000</v>
      </c>
      <c r="F10" s="28">
        <v>3306000</v>
      </c>
    </row>
    <row r="11" spans="2:6" ht="18" outlineLevel="1" thickBot="1" x14ac:dyDescent="0.45">
      <c r="B11" s="37"/>
      <c r="C11" s="37" t="s">
        <v>317</v>
      </c>
      <c r="D11" s="29">
        <v>5211000</v>
      </c>
      <c r="E11" s="29">
        <v>4978000</v>
      </c>
      <c r="F11" s="29">
        <v>5438000</v>
      </c>
    </row>
    <row r="12" spans="2:6" x14ac:dyDescent="0.4">
      <c r="B12" t="s">
        <v>326</v>
      </c>
    </row>
    <row r="13" spans="2:6" x14ac:dyDescent="0.4">
      <c r="B13" t="s">
        <v>327</v>
      </c>
    </row>
    <row r="14" spans="2:6" x14ac:dyDescent="0.4">
      <c r="B14" t="s">
        <v>328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G12" sqref="G12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44" t="s">
        <v>259</v>
      </c>
      <c r="B1" s="44"/>
      <c r="C1" s="44"/>
      <c r="D1" s="44"/>
      <c r="E1" s="44"/>
      <c r="F1" s="44"/>
      <c r="G1" s="44"/>
      <c r="H1" s="44"/>
      <c r="I1" s="44"/>
      <c r="J1" s="44"/>
    </row>
    <row r="3" spans="1:10" x14ac:dyDescent="0.4">
      <c r="A3" s="42" t="s">
        <v>197</v>
      </c>
      <c r="B3" s="43" t="s">
        <v>260</v>
      </c>
      <c r="C3" s="43" t="s">
        <v>261</v>
      </c>
      <c r="D3" s="43" t="s">
        <v>2</v>
      </c>
      <c r="E3" s="43" t="s">
        <v>32</v>
      </c>
      <c r="F3" s="43" t="s">
        <v>33</v>
      </c>
      <c r="G3" s="43" t="s">
        <v>198</v>
      </c>
      <c r="H3" s="43" t="s">
        <v>199</v>
      </c>
      <c r="I3" s="43" t="s">
        <v>200</v>
      </c>
      <c r="J3" s="43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E4-F4</f>
        <v>-1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E5-F5</f>
        <v>-2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-2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-1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-1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-2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workbookViewId="0">
      <selection activeCell="K24" sqref="K24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44" t="s">
        <v>214</v>
      </c>
      <c r="B1" s="44"/>
      <c r="C1" s="44"/>
      <c r="D1" s="44"/>
      <c r="E1" s="44"/>
      <c r="F1" s="44"/>
      <c r="G1" s="44"/>
      <c r="H1" s="44"/>
      <c r="I1" s="44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activeCellId="1" sqref="E10 G10"/>
    </sheetView>
  </sheetViews>
  <sheetFormatPr defaultRowHeight="17.399999999999999" x14ac:dyDescent="0.4"/>
  <cols>
    <col min="4" max="4" width="13.296875" bestFit="1" customWidth="1"/>
    <col min="6" max="6" width="10.19921875" bestFit="1" customWidth="1"/>
  </cols>
  <sheetData>
    <row r="1" spans="1:7" s="15" customFormat="1" ht="25.05" customHeight="1" thickBot="1" x14ac:dyDescent="0.45">
      <c r="A1" s="14" t="s">
        <v>93</v>
      </c>
      <c r="B1" s="14"/>
      <c r="C1" s="14"/>
      <c r="D1" s="14"/>
      <c r="E1" s="14"/>
      <c r="F1" s="14"/>
      <c r="G1" s="14"/>
    </row>
    <row r="2" spans="1:7" ht="18" thickTop="1" x14ac:dyDescent="0.4"/>
    <row r="3" spans="1:7" x14ac:dyDescent="0.4">
      <c r="A3" s="16" t="s">
        <v>94</v>
      </c>
      <c r="B3" s="16" t="s">
        <v>95</v>
      </c>
      <c r="C3" s="16" t="s">
        <v>96</v>
      </c>
      <c r="D3" s="16" t="s">
        <v>97</v>
      </c>
      <c r="E3" s="16" t="s">
        <v>98</v>
      </c>
      <c r="F3" s="16" t="s">
        <v>99</v>
      </c>
      <c r="G3" s="16" t="s">
        <v>100</v>
      </c>
    </row>
    <row r="4" spans="1:7" x14ac:dyDescent="0.4">
      <c r="A4" s="6" t="s">
        <v>101</v>
      </c>
      <c r="B4" s="6">
        <v>200</v>
      </c>
      <c r="C4" s="6">
        <v>220</v>
      </c>
      <c r="D4" s="17">
        <v>26400000</v>
      </c>
      <c r="E4" s="18">
        <v>0.1</v>
      </c>
      <c r="F4" s="19">
        <v>23760000</v>
      </c>
      <c r="G4" s="6">
        <v>1.1000000000000001</v>
      </c>
    </row>
    <row r="5" spans="1:7" x14ac:dyDescent="0.4">
      <c r="A5" s="6" t="s">
        <v>64</v>
      </c>
      <c r="B5" s="6">
        <v>150</v>
      </c>
      <c r="C5" s="6">
        <v>120</v>
      </c>
      <c r="D5" s="17">
        <v>14400000</v>
      </c>
      <c r="E5" s="18">
        <v>0</v>
      </c>
      <c r="F5" s="19">
        <v>14400000</v>
      </c>
      <c r="G5" s="6">
        <v>0.8</v>
      </c>
    </row>
    <row r="6" spans="1:7" x14ac:dyDescent="0.4">
      <c r="A6" s="6" t="s">
        <v>102</v>
      </c>
      <c r="B6" s="6">
        <v>120</v>
      </c>
      <c r="C6" s="6">
        <v>100</v>
      </c>
      <c r="D6" s="17">
        <v>12000000</v>
      </c>
      <c r="E6" s="18">
        <v>0</v>
      </c>
      <c r="F6" s="19">
        <v>12000000</v>
      </c>
      <c r="G6" s="6">
        <v>0.83</v>
      </c>
    </row>
    <row r="7" spans="1:7" x14ac:dyDescent="0.4">
      <c r="A7" s="6" t="s">
        <v>103</v>
      </c>
      <c r="B7" s="6">
        <v>300</v>
      </c>
      <c r="C7" s="6">
        <v>220</v>
      </c>
      <c r="D7" s="17">
        <v>66000000</v>
      </c>
      <c r="E7" s="18">
        <v>0.2</v>
      </c>
      <c r="F7" s="19">
        <v>52800000</v>
      </c>
      <c r="G7" s="6">
        <v>0.73</v>
      </c>
    </row>
    <row r="8" spans="1:7" x14ac:dyDescent="0.4">
      <c r="A8" s="6" t="s">
        <v>104</v>
      </c>
      <c r="B8" s="6">
        <v>200</v>
      </c>
      <c r="C8" s="6">
        <v>210</v>
      </c>
      <c r="D8" s="17">
        <v>63000000</v>
      </c>
      <c r="E8" s="18">
        <v>0.2</v>
      </c>
      <c r="F8" s="19">
        <v>50400000</v>
      </c>
      <c r="G8" s="6">
        <v>1.05</v>
      </c>
    </row>
    <row r="9" spans="1:7" x14ac:dyDescent="0.4">
      <c r="A9" s="6" t="s">
        <v>105</v>
      </c>
      <c r="B9" s="6">
        <v>150</v>
      </c>
      <c r="C9" s="6">
        <v>150</v>
      </c>
      <c r="D9" s="17">
        <v>45000000</v>
      </c>
      <c r="E9" s="18">
        <v>0.15</v>
      </c>
      <c r="F9" s="19">
        <v>38250000</v>
      </c>
      <c r="G9" s="6">
        <v>1</v>
      </c>
    </row>
    <row r="10" spans="1:7" x14ac:dyDescent="0.4">
      <c r="A10" s="6" t="s">
        <v>106</v>
      </c>
      <c r="B10" s="6">
        <v>1120</v>
      </c>
      <c r="C10" s="6">
        <v>1020</v>
      </c>
      <c r="D10" s="17">
        <v>226800000</v>
      </c>
      <c r="E10" s="21"/>
      <c r="F10" s="19">
        <v>191610000</v>
      </c>
      <c r="G10" s="2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44" t="s">
        <v>107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45" t="s">
        <v>108</v>
      </c>
      <c r="B3" s="45" t="s">
        <v>109</v>
      </c>
      <c r="C3" s="45"/>
      <c r="D3" s="45"/>
      <c r="E3" s="45"/>
      <c r="F3" s="45"/>
      <c r="G3" s="45"/>
      <c r="H3" s="45"/>
      <c r="I3" s="45"/>
      <c r="J3" s="45"/>
      <c r="K3" s="45"/>
    </row>
    <row r="4" spans="1:11" x14ac:dyDescent="0.4">
      <c r="A4" s="4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18"/>
  <sheetViews>
    <sheetView tabSelected="1" workbookViewId="0">
      <selection activeCell="F7" sqref="F7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44" t="s">
        <v>111</v>
      </c>
      <c r="B1" s="44"/>
      <c r="C1" s="44"/>
      <c r="D1" s="44"/>
      <c r="E1" s="44"/>
      <c r="F1" s="44"/>
      <c r="G1" s="44"/>
      <c r="H1" s="44"/>
      <c r="I1" s="44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2" t="s">
        <v>329</v>
      </c>
      <c r="B14" s="2" t="s">
        <v>299</v>
      </c>
    </row>
    <row r="15" spans="1:9" x14ac:dyDescent="0.4">
      <c r="A15" s="20" t="b">
        <f>F4&gt;=AVERAGE($F$4:$F$12)</f>
        <v>1</v>
      </c>
      <c r="B15" s="2" t="s">
        <v>300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E3" sqref="E3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46" t="s">
        <v>92</v>
      </c>
      <c r="B36" s="46"/>
      <c r="C36" s="46"/>
      <c r="D36" s="46"/>
    </row>
    <row r="37" spans="1:4" x14ac:dyDescent="0.4">
      <c r="A37" s="47">
        <f>ROUNDUP(DSUM(A26:D34,4,B26:B27),-3)</f>
        <v>13574000</v>
      </c>
      <c r="B37" s="47"/>
      <c r="C37" s="47"/>
      <c r="D37" s="47"/>
    </row>
  </sheetData>
  <mergeCells count="2">
    <mergeCell ref="A36:D36"/>
    <mergeCell ref="A37:D37"/>
  </mergeCells>
  <phoneticPr fontId="1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A3" sqref="A3:I20"/>
    </sheetView>
  </sheetViews>
  <sheetFormatPr defaultRowHeight="17.399999999999999" outlineLevelRow="3" x14ac:dyDescent="0.4"/>
  <sheetData>
    <row r="1" spans="1:9" ht="21" x14ac:dyDescent="0.4">
      <c r="A1" s="44" t="s">
        <v>127</v>
      </c>
      <c r="B1" s="44"/>
      <c r="C1" s="44"/>
      <c r="D1" s="44"/>
      <c r="E1" s="44"/>
      <c r="F1" s="44"/>
      <c r="G1" s="44"/>
      <c r="H1" s="44"/>
      <c r="I1" s="44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22" t="s">
        <v>305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22" t="s">
        <v>301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22" t="s">
        <v>306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22" t="s">
        <v>302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2"/>
      <c r="B17" s="2"/>
      <c r="C17" s="24" t="s">
        <v>307</v>
      </c>
      <c r="D17" s="2"/>
      <c r="E17" s="23"/>
      <c r="F17" s="23"/>
      <c r="G17" s="23">
        <f>SUBTOTAL(4,G12:G16)</f>
        <v>1050</v>
      </c>
      <c r="H17" s="2"/>
      <c r="I17" s="2"/>
    </row>
    <row r="18" spans="1:9" outlineLevel="1" x14ac:dyDescent="0.4">
      <c r="A18" s="2"/>
      <c r="B18" s="2"/>
      <c r="C18" s="24" t="s">
        <v>303</v>
      </c>
      <c r="D18" s="2"/>
      <c r="E18" s="23">
        <f>SUBTOTAL(9,E12:E16)</f>
        <v>3400</v>
      </c>
      <c r="F18" s="23">
        <f>SUBTOTAL(9,F12:F16)</f>
        <v>170</v>
      </c>
      <c r="G18" s="23"/>
      <c r="H18" s="2"/>
      <c r="I18" s="2"/>
    </row>
    <row r="19" spans="1:9" x14ac:dyDescent="0.4">
      <c r="A19" s="2"/>
      <c r="B19" s="2"/>
      <c r="C19" s="24" t="s">
        <v>308</v>
      </c>
      <c r="D19" s="2"/>
      <c r="E19" s="23"/>
      <c r="F19" s="23"/>
      <c r="G19" s="23">
        <f>SUBTOTAL(4,G4:G16)</f>
        <v>4800</v>
      </c>
      <c r="H19" s="2"/>
      <c r="I19" s="2"/>
    </row>
    <row r="20" spans="1:9" x14ac:dyDescent="0.4">
      <c r="A20" s="2"/>
      <c r="B20" s="2"/>
      <c r="C20" s="24" t="s">
        <v>304</v>
      </c>
      <c r="D20" s="2"/>
      <c r="E20" s="23">
        <f>SUBTOTAL(9,E4:E16)</f>
        <v>18800</v>
      </c>
      <c r="F20" s="23">
        <f>SUBTOTAL(9,F4:F16)</f>
        <v>910</v>
      </c>
      <c r="G20" s="23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6EBA8-AB48-4FE1-9C9A-4B98B7ACE92A}">
  <dimension ref="A3:E13"/>
  <sheetViews>
    <sheetView workbookViewId="0">
      <selection activeCell="B8" sqref="B8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5" t="s">
        <v>311</v>
      </c>
      <c r="B3" s="25" t="s">
        <v>310</v>
      </c>
    </row>
    <row r="4" spans="1:5" x14ac:dyDescent="0.4">
      <c r="A4" s="25" t="s">
        <v>309</v>
      </c>
      <c r="B4" t="s">
        <v>171</v>
      </c>
      <c r="C4" t="s">
        <v>169</v>
      </c>
      <c r="D4" t="s">
        <v>167</v>
      </c>
      <c r="E4" t="s">
        <v>304</v>
      </c>
    </row>
    <row r="5" spans="1:5" x14ac:dyDescent="0.4">
      <c r="A5" s="26" t="s">
        <v>168</v>
      </c>
      <c r="B5" t="s">
        <v>312</v>
      </c>
      <c r="C5">
        <v>94</v>
      </c>
      <c r="D5" t="s">
        <v>312</v>
      </c>
      <c r="E5">
        <v>94</v>
      </c>
    </row>
    <row r="6" spans="1:5" x14ac:dyDescent="0.4">
      <c r="A6" s="26" t="s">
        <v>174</v>
      </c>
      <c r="B6" t="s">
        <v>312</v>
      </c>
      <c r="C6" t="s">
        <v>312</v>
      </c>
      <c r="D6">
        <v>89</v>
      </c>
      <c r="E6">
        <v>89</v>
      </c>
    </row>
    <row r="7" spans="1:5" x14ac:dyDescent="0.4">
      <c r="A7" s="26" t="s">
        <v>5</v>
      </c>
      <c r="B7" t="s">
        <v>312</v>
      </c>
      <c r="C7">
        <v>80</v>
      </c>
      <c r="D7" t="s">
        <v>312</v>
      </c>
      <c r="E7">
        <v>80</v>
      </c>
    </row>
    <row r="8" spans="1:5" x14ac:dyDescent="0.4">
      <c r="A8" s="26" t="s">
        <v>172</v>
      </c>
      <c r="B8" t="s">
        <v>312</v>
      </c>
      <c r="C8" t="s">
        <v>312</v>
      </c>
      <c r="D8">
        <v>70</v>
      </c>
      <c r="E8">
        <v>70</v>
      </c>
    </row>
    <row r="9" spans="1:5" x14ac:dyDescent="0.4">
      <c r="A9" s="26" t="s">
        <v>175</v>
      </c>
      <c r="B9">
        <v>93</v>
      </c>
      <c r="C9" t="s">
        <v>312</v>
      </c>
      <c r="D9" t="s">
        <v>312</v>
      </c>
      <c r="E9">
        <v>93</v>
      </c>
    </row>
    <row r="10" spans="1:5" x14ac:dyDescent="0.4">
      <c r="A10" s="26" t="s">
        <v>173</v>
      </c>
      <c r="B10">
        <v>81</v>
      </c>
      <c r="C10" t="s">
        <v>312</v>
      </c>
      <c r="D10" t="s">
        <v>312</v>
      </c>
      <c r="E10">
        <v>81</v>
      </c>
    </row>
    <row r="11" spans="1:5" x14ac:dyDescent="0.4">
      <c r="A11" s="26" t="s">
        <v>166</v>
      </c>
      <c r="B11" t="s">
        <v>312</v>
      </c>
      <c r="C11" t="s">
        <v>312</v>
      </c>
      <c r="D11">
        <v>92</v>
      </c>
      <c r="E11">
        <v>92</v>
      </c>
    </row>
    <row r="12" spans="1:5" x14ac:dyDescent="0.4">
      <c r="A12" s="26" t="s">
        <v>170</v>
      </c>
      <c r="B12">
        <v>92</v>
      </c>
      <c r="C12" t="s">
        <v>312</v>
      </c>
      <c r="D12" t="s">
        <v>312</v>
      </c>
      <c r="E12">
        <v>92</v>
      </c>
    </row>
    <row r="13" spans="1:5" x14ac:dyDescent="0.4">
      <c r="A13" s="26" t="s">
        <v>304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D5" sqref="D5"/>
    </sheetView>
  </sheetViews>
  <sheetFormatPr defaultRowHeight="17.399999999999999" x14ac:dyDescent="0.4"/>
  <sheetData>
    <row r="1" spans="1:7" ht="21" x14ac:dyDescent="0.4">
      <c r="A1" s="44" t="s">
        <v>159</v>
      </c>
      <c r="B1" s="44"/>
      <c r="C1" s="44"/>
      <c r="D1" s="44"/>
      <c r="E1" s="44"/>
      <c r="F1" s="44"/>
      <c r="G1" s="44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44" t="s">
        <v>176</v>
      </c>
      <c r="B1" s="44"/>
      <c r="C1" s="44"/>
      <c r="D1" s="44"/>
      <c r="E1" s="44"/>
      <c r="F1" s="44"/>
      <c r="G1" s="44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how="0" sqref="G4:G6">
    <scenario name="상여급/공제계비율인하" locked="1" count="2" user="ASUS" comment="만든 사람 ASUS 날짜 2026-07-07_x000a_수정한 사람 ASUS 날짜 2026-07-07">
      <inputCells r="C16" val="0.7" numFmtId="9"/>
      <inputCells r="G16" val="0.11" numFmtId="9"/>
    </scenario>
    <scenario name="상여급/공제계비율인상" locked="1" count="2" user="ASUS" comment="만든 사람 ASUS 날짜 2026-07-07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ASUS</cp:lastModifiedBy>
  <dcterms:created xsi:type="dcterms:W3CDTF">2023-04-27T08:01:32Z</dcterms:created>
  <dcterms:modified xsi:type="dcterms:W3CDTF">2026-07-09T05:54:43Z</dcterms:modified>
</cp:coreProperties>
</file>