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모의\"/>
    </mc:Choice>
  </mc:AlternateContent>
  <xr:revisionPtr revIDLastSave="0" documentId="13_ncr:1_{38B06348-89F9-4133-9A5D-101936E659FA}" xr6:coauthVersionLast="47" xr6:coauthVersionMax="47" xr10:uidLastSave="{00000000-0000-0000-0000-000000000000}"/>
  <bookViews>
    <workbookView xWindow="-108" yWindow="-108" windowWidth="23256" windowHeight="1257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I25" i="10"/>
  <c r="I24" i="10"/>
  <c r="I23" i="10"/>
  <c r="I22" i="10"/>
  <c r="I21" i="10"/>
  <c r="I17" i="10"/>
  <c r="I18" i="10"/>
  <c r="I19" i="10"/>
  <c r="I20" i="10"/>
  <c r="I16" i="10"/>
  <c r="D25" i="10"/>
  <c r="I10" i="10"/>
  <c r="I11" i="10"/>
  <c r="I12" i="10"/>
  <c r="I8" i="10"/>
  <c r="I9" i="10"/>
  <c r="I4" i="10"/>
  <c r="I5" i="10"/>
  <c r="I6" i="10"/>
  <c r="I7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<sst xmlns="http://schemas.openxmlformats.org/spreadsheetml/2006/main" count="350" uniqueCount="229">
  <si>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</si>
  <si>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</si>
  <si>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</si>
  <si>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</si>
  <si>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</si>
  <si>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</si>
  <si>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</si>
  <si>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</si>
  <si>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</si>
  <si>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</si>
  <si>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</si>
  <si>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</si>
  <si>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</si>
  <si>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</si>
  <si>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</si>
  <si>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</si>
  <si>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</si>
  <si>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</si>
  <si>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</si>
  <si>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</si>
  <si>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</si>
  <si>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</si>
  <si>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</si>
  <si>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</si>
  <si>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</si>
  <si>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</si>
  <si>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</si>
  <si>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</si>
  <si>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</si>
  <si>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</si>
  <si>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</si>
  <si>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</si>
  <si>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</si>
  <si>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</si>
  <si>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</si>
  <si>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</si>
  <si>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</si>
  <si>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</si>
  <si>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</si>
  <si>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</si>
  <si>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</si>
  <si>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</si>
  <si>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</si>
  <si>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</si>
  <si>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</si>
  <si>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</si>
  <si>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</si>
  <si>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</si>
  <si>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</si>
  <si>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</si>
  <si>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</si>
  <si>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</si>
  <si>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</si>
  <si>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</si>
  <si>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</si>
  <si>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</si>
  <si>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</si>
  <si>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</si>
  <si>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</si>
  <si>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</si>
  <si>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</si>
  <si>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</si>
  <si>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</si>
  <si>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</si>
  <si>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</si>
  <si>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</si>
  <si>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</si>
  <si>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</si>
  <si>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</si>
  <si>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</si>
  <si>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</si>
  <si>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</si>
  <si>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</si>
  <si>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</si>
  <si>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</si>
  <si>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</si>
  <si>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</si>
  <si>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</si>
  <si>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</si>
  <si>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</si>
  <si>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</si>
  <si>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</si>
  <si>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</si>
  <si>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</si>
  <si>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</si>
  <si>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</si>
  <si>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</si>
  <si>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</si>
  <si>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</si>
  <si>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</si>
  <si>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</si>
  <si>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</si>
  <si>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</si>
  <si>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</si>
  <si>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</si>
  <si>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</si>
  <si>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</si>
  <si>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</si>
  <si>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</si>
  <si>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</si>
  <si>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</si>
  <si>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</si>
  <si>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</si>
  <si>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</si>
  <si>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</si>
  <si>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</si>
  <si>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</si>
  <si>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</si>
  <si>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</si>
  <si>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</si>
  <si>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</si>
  <si>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</si>
  <si>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</si>
  <si>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</si>
  <si>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</si>
  <si>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</si>
  <si>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</si>
  <si>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</si>
  <si>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</si>
  <si>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</si>
  <si>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</si>
  <si>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</si>
  <si>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</si>
  <si>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</si>
  <si>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</si>
  <si>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</si>
  <si>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</si>
  <si>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</si>
  <si>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</si>
  <si>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</si>
  <si>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</si>
  <si>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</si>
  <si>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</si>
  <si>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</si>
  <si>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</si>
  <si>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</si>
  <si>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</si>
  <si>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</si>
  <si>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</si>
  <si>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</si>
  <si>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</si>
  <si>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</si>
  <si>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</si>
  <si>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</si>
  <si>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</si>
  <si>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</si>
  <si>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</si>
  <si>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</si>
  <si>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</si>
  <si>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</si>
  <si>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</si>
  <si>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</si>
  <si>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</si>
  <si>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</si>
  <si>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</si>
  <si>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</si>
  <si>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</si>
  <si>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</si>
  <si>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</si>
  <si>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</si>
  <si>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</si>
  <si>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</si>
  <si>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</si>
  <si>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</si>
  <si>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</si>
  <si>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</si>
  <si>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</si>
  <si>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</si>
  <si>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</si>
  <si>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</si>
  <si>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</si>
  <si>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</si>
  <si>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</si>
  <si>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</si>
  <si>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</si>
  <si>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</si>
  <si>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</si>
  <si>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</si>
  <si>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</si>
  <si>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</si>
  <si>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</si>
  <si>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</si>
  <si>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</si>
  <si>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</si>
  <si>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</si>
  <si>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</si>
  <si>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</si>
  <si>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</si>
  <si>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</si>
  <si>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</si>
  <si>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</si>
  <si>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</si>
  <si>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</si>
  <si>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</si>
  <si>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</si>
  <si>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</si>
  <si>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</si>
  <si>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</si>
  <si>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</si>
  <si>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</si>
  <si>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</si>
  <si>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</si>
  <si>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</si>
  <si>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</si>
  <si>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</si>
  <si>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</si>
  <si>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</si>
  <si>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</si>
  <si>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</si>
  <si>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</si>
  <si>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</si>
  <si>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</si>
  <si>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</si>
  <si>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</si>
  <si>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</si>
  <si>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판매가인상</t>
  </si>
  <si>
    <t>만든 사람 User 날짜 2026-02-10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</si>
  <si>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</si>
  <si>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</si>
  <si>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</si>
  <si>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</si>
  <si>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</si>
  <si>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</si>
  <si>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</si>
  <si>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</si>
  <si>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</si>
  <si>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총합계</t>
  </si>
  <si>
    <t>평균 : 납품총액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</si>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</sst>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&quot;월&quot;d&quot;일&quot;;@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2" fontId="0" fillId="0" borderId="1" xfId="2" applyNumberFormat="1" applyFont="1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4904080"/>
        <c:axId val="664882480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66488248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64904080"/>
        <c:crosses val="max"/>
        <c:crossBetween val="between"/>
        <c:majorUnit val="0.1"/>
      </c:valAx>
      <c:catAx>
        <c:axId val="664904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488248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DC4E220-221C-0DB9-999E-249784ED068F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63.945585879628" createdVersion="8" refreshedVersion="8" minRefreshableVersion="3" recordCount="12" xr:uid="{943F626F-54B1-4F27-9A36-4D5842545F51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6F123F-6AA9-49F1-A29E-1E290ACBA9DE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H8" sqref="H8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4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4">
      <c r="A5" s="1" t="s">
        <v>185</v>
      </c>
      <c r="B5" s="1" t="s">
        <v>192</v>
      </c>
      <c r="C5" s="1" t="s">
        <v>199</v>
      </c>
      <c r="D5" s="1" t="s">
        <v>203</v>
      </c>
      <c r="E5" s="1">
        <v>45</v>
      </c>
      <c r="F5" s="2">
        <v>270000</v>
      </c>
    </row>
    <row r="6" spans="1:6" x14ac:dyDescent="0.4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4">
      <c r="A7" s="1" t="s">
        <v>187</v>
      </c>
      <c r="B7" s="1" t="s">
        <v>194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4">
      <c r="A8" s="1" t="s">
        <v>188</v>
      </c>
      <c r="B8" s="1" t="s">
        <v>195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4">
      <c r="A9" s="1" t="s">
        <v>189</v>
      </c>
      <c r="B9" s="1" t="s">
        <v>196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G5" sqref="G5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89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19" t="s">
        <v>71</v>
      </c>
      <c r="B3" s="19" t="s">
        <v>72</v>
      </c>
      <c r="C3" s="19" t="s">
        <v>210</v>
      </c>
      <c r="D3" s="19" t="s">
        <v>73</v>
      </c>
      <c r="E3" s="19" t="s">
        <v>74</v>
      </c>
      <c r="F3" s="19" t="s">
        <v>75</v>
      </c>
    </row>
    <row r="4" spans="1:6" x14ac:dyDescent="0.4">
      <c r="A4" s="20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1">
        <v>6200</v>
      </c>
    </row>
    <row r="5" spans="1:6" x14ac:dyDescent="0.4">
      <c r="A5" s="20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1">
        <v>5800</v>
      </c>
    </row>
    <row r="6" spans="1:6" x14ac:dyDescent="0.4">
      <c r="A6" s="20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1">
        <v>11500</v>
      </c>
    </row>
    <row r="7" spans="1:6" x14ac:dyDescent="0.4">
      <c r="A7" s="20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1">
        <v>9570</v>
      </c>
    </row>
    <row r="8" spans="1:6" x14ac:dyDescent="0.4">
      <c r="A8" s="20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1">
        <v>12500</v>
      </c>
    </row>
    <row r="9" spans="1:6" x14ac:dyDescent="0.4">
      <c r="A9" s="20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1">
        <v>6000</v>
      </c>
    </row>
    <row r="10" spans="1:6" x14ac:dyDescent="0.4">
      <c r="A10" s="20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1">
        <v>10670</v>
      </c>
    </row>
    <row r="11" spans="1:6" x14ac:dyDescent="0.4">
      <c r="A11" s="20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1">
        <v>6720</v>
      </c>
    </row>
    <row r="12" spans="1:6" x14ac:dyDescent="0.4">
      <c r="A12" s="20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3" workbookViewId="0">
      <selection activeCell="D8" sqref="D8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4" t="s">
        <v>90</v>
      </c>
      <c r="B1" s="14"/>
      <c r="C1" s="14"/>
      <c r="D1" s="14"/>
      <c r="E1" s="14"/>
      <c r="F1" s="14"/>
      <c r="G1" s="14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22" t="s">
        <v>211</v>
      </c>
      <c r="B22" t="s">
        <v>213</v>
      </c>
    </row>
    <row r="23" spans="1:7" x14ac:dyDescent="0.4">
      <c r="A23" s="22" t="s">
        <v>212</v>
      </c>
    </row>
    <row r="24" spans="1:7" x14ac:dyDescent="0.4">
      <c r="B24" t="s">
        <v>214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topLeftCell="A19" workbookViewId="0">
      <selection activeCell="F34" sqref="F34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>IF(OR(MONTH(G8)=7,MONTH(G8)=8),"여름휴가","")</f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>IF(OR(MONTH(G10)=7,MONTH(G10)=8),"여름휴가","")</f>
        <v/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4">
      <c r="A12" s="15" t="s">
        <v>15</v>
      </c>
      <c r="B12" s="16"/>
      <c r="C12" s="17"/>
      <c r="D12" s="7">
        <f>SUMIFS(D3:D11,A3:A11,"유연탄")/SUM(D3:D11)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23" t="str">
        <f>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23" t="str">
        <f>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23" t="str">
        <f>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23" t="str">
        <f>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23" t="str">
        <f>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23" t="str">
        <f>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23" t="str">
        <f>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23" t="str">
        <f>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23" t="str">
        <f>IF(SUM($H$16:H24)&gt;=250000,"위험",IF(SUM($H$16:H24)&gt;=150000,"주의",""))</f>
        <v>위험</v>
      </c>
    </row>
    <row r="25" spans="1:9" x14ac:dyDescent="0.4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23" t="str">
        <f>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/>
    </row>
    <row r="30" spans="1:9" x14ac:dyDescent="0.4">
      <c r="A30" s="6" t="s">
        <v>63</v>
      </c>
      <c r="B30" s="6" t="s">
        <v>177</v>
      </c>
      <c r="C30" s="6">
        <v>53651015</v>
      </c>
      <c r="D30" s="6"/>
    </row>
    <row r="31" spans="1:9" x14ac:dyDescent="0.4">
      <c r="A31" s="6" t="s">
        <v>64</v>
      </c>
      <c r="B31" s="6" t="s">
        <v>176</v>
      </c>
      <c r="C31" s="6">
        <v>49813438</v>
      </c>
      <c r="D31" s="6"/>
    </row>
    <row r="32" spans="1:9" x14ac:dyDescent="0.4">
      <c r="A32" s="6" t="s">
        <v>66</v>
      </c>
      <c r="B32" s="6" t="s">
        <v>177</v>
      </c>
      <c r="C32" s="6">
        <v>63912501</v>
      </c>
      <c r="D32" s="6"/>
    </row>
    <row r="33" spans="1:4" x14ac:dyDescent="0.4">
      <c r="A33" s="6" t="s">
        <v>67</v>
      </c>
      <c r="B33" s="6" t="s">
        <v>177</v>
      </c>
      <c r="C33" s="6">
        <v>79343900</v>
      </c>
      <c r="D33" s="6"/>
    </row>
    <row r="34" spans="1:4" x14ac:dyDescent="0.4">
      <c r="A34" s="6" t="s">
        <v>68</v>
      </c>
      <c r="B34" s="6" t="s">
        <v>176</v>
      </c>
      <c r="C34" s="6">
        <v>69301257</v>
      </c>
      <c r="D34" s="6"/>
    </row>
    <row r="35" spans="1:4" x14ac:dyDescent="0.4">
      <c r="A35" s="6" t="s">
        <v>69</v>
      </c>
      <c r="B35" s="6" t="s">
        <v>176</v>
      </c>
      <c r="C35" s="6">
        <v>83151824</v>
      </c>
      <c r="D35" s="6"/>
    </row>
    <row r="36" spans="1:4" x14ac:dyDescent="0.4">
      <c r="A36" s="6" t="s">
        <v>70</v>
      </c>
      <c r="B36" s="6" t="s">
        <v>176</v>
      </c>
      <c r="C36" s="6">
        <v>28673709</v>
      </c>
      <c r="D36" s="6"/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0" workbookViewId="0">
      <selection activeCell="E24" sqref="E24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14" t="s">
        <v>102</v>
      </c>
      <c r="B1" s="14"/>
      <c r="C1" s="14"/>
      <c r="D1" s="14"/>
      <c r="E1" s="14"/>
      <c r="F1" s="14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40" t="s">
        <v>103</v>
      </c>
      <c r="B19" t="s">
        <v>225</v>
      </c>
    </row>
    <row r="21" spans="1:5" x14ac:dyDescent="0.4">
      <c r="A21" s="40" t="s">
        <v>227</v>
      </c>
      <c r="B21" s="40" t="s">
        <v>104</v>
      </c>
    </row>
    <row r="22" spans="1:5" x14ac:dyDescent="0.4">
      <c r="A22" s="40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41" t="s">
        <v>228</v>
      </c>
      <c r="C23" s="41">
        <v>1980300</v>
      </c>
      <c r="D23" s="41" t="s">
        <v>228</v>
      </c>
      <c r="E23" s="41">
        <v>2927400</v>
      </c>
    </row>
    <row r="24" spans="1:5" x14ac:dyDescent="0.4">
      <c r="A24" t="s">
        <v>111</v>
      </c>
      <c r="B24" s="41" t="s">
        <v>228</v>
      </c>
      <c r="C24" s="41">
        <v>996000</v>
      </c>
      <c r="D24" s="41" t="s">
        <v>228</v>
      </c>
      <c r="E24" s="41">
        <v>1826000</v>
      </c>
    </row>
    <row r="25" spans="1:5" x14ac:dyDescent="0.4">
      <c r="A25" t="s">
        <v>110</v>
      </c>
      <c r="B25" s="41">
        <v>2900000</v>
      </c>
      <c r="C25" s="41">
        <v>870000</v>
      </c>
      <c r="D25" s="41">
        <v>2030000</v>
      </c>
      <c r="E25" s="41">
        <v>507500</v>
      </c>
    </row>
    <row r="26" spans="1:5" x14ac:dyDescent="0.4">
      <c r="A26" t="s">
        <v>113</v>
      </c>
      <c r="B26" s="41">
        <v>148000</v>
      </c>
      <c r="C26" s="41" t="s">
        <v>228</v>
      </c>
      <c r="D26" s="41">
        <v>925000</v>
      </c>
      <c r="E26" s="41" t="s">
        <v>228</v>
      </c>
    </row>
    <row r="27" spans="1:5" x14ac:dyDescent="0.4">
      <c r="A27" t="s">
        <v>226</v>
      </c>
      <c r="B27" s="41">
        <v>1524000</v>
      </c>
      <c r="C27" s="41">
        <v>1456650</v>
      </c>
      <c r="D27" s="41">
        <v>1477500</v>
      </c>
      <c r="E27" s="41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C14A-B279-4EEF-856C-20962A7EB032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9" t="s">
        <v>218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220</v>
      </c>
      <c r="E3" s="37" t="s">
        <v>215</v>
      </c>
      <c r="F3" s="37" t="s">
        <v>217</v>
      </c>
    </row>
    <row r="4" spans="2:6" ht="46.8" hidden="1" outlineLevel="1" x14ac:dyDescent="0.4">
      <c r="B4" s="32"/>
      <c r="C4" s="32"/>
      <c r="D4" s="25"/>
      <c r="E4" s="39" t="s">
        <v>216</v>
      </c>
      <c r="F4" s="39" t="s">
        <v>216</v>
      </c>
    </row>
    <row r="5" spans="2:6" x14ac:dyDescent="0.4">
      <c r="B5" s="33" t="s">
        <v>219</v>
      </c>
      <c r="C5" s="34"/>
      <c r="D5" s="31"/>
      <c r="E5" s="31"/>
      <c r="F5" s="31"/>
    </row>
    <row r="6" spans="2:6" outlineLevel="1" x14ac:dyDescent="0.4">
      <c r="B6" s="32"/>
      <c r="C6" s="32" t="s">
        <v>95</v>
      </c>
      <c r="D6" s="26">
        <v>200000</v>
      </c>
      <c r="E6" s="38">
        <v>250000</v>
      </c>
      <c r="F6" s="38">
        <v>150000</v>
      </c>
    </row>
    <row r="7" spans="2:6" x14ac:dyDescent="0.4">
      <c r="B7" s="33" t="s">
        <v>221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127</v>
      </c>
      <c r="D8" s="27">
        <v>133280000</v>
      </c>
      <c r="E8" s="27">
        <v>191380000</v>
      </c>
      <c r="F8" s="27">
        <v>75180000</v>
      </c>
    </row>
    <row r="9" spans="2:6" x14ac:dyDescent="0.4">
      <c r="B9" t="s">
        <v>222</v>
      </c>
    </row>
    <row r="10" spans="2:6" x14ac:dyDescent="0.4">
      <c r="B10" t="s">
        <v>223</v>
      </c>
    </row>
    <row r="11" spans="2:6" x14ac:dyDescent="0.4">
      <c r="B11" t="s">
        <v>224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120</v>
      </c>
      <c r="B1" s="14"/>
      <c r="C1" s="14"/>
      <c r="D1" s="14"/>
      <c r="E1" s="14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User" comment="만든 사람 User 날짜 2026-02-10">
      <inputCells r="B4" val="250000" numFmtId="41"/>
    </scenario>
    <scenario name="판매가인하" locked="1" count="1" user="User" comment="만든 사람 User 날짜 2026-02-10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F18" sqref="F18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4" t="s">
        <v>128</v>
      </c>
      <c r="B1" s="14"/>
      <c r="C1" s="14"/>
      <c r="D1" s="14"/>
      <c r="E1" s="14"/>
      <c r="F1" s="14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24">
        <v>42016807</v>
      </c>
      <c r="D4" s="24">
        <v>25410000</v>
      </c>
      <c r="E4" s="24">
        <v>609756</v>
      </c>
      <c r="F4" s="24">
        <f>C4-D4-E4</f>
        <v>15997051</v>
      </c>
    </row>
    <row r="5" spans="1:6" x14ac:dyDescent="0.4">
      <c r="A5" s="10">
        <v>42929</v>
      </c>
      <c r="B5" s="6" t="s">
        <v>135</v>
      </c>
      <c r="C5" s="24">
        <v>35460993</v>
      </c>
      <c r="D5" s="24">
        <v>48410000</v>
      </c>
      <c r="E5" s="24">
        <v>505051</v>
      </c>
      <c r="F5" s="24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24">
        <v>75471698</v>
      </c>
      <c r="D6" s="24">
        <v>16980000</v>
      </c>
      <c r="E6" s="24">
        <v>439560</v>
      </c>
      <c r="F6" s="24">
        <f t="shared" si="0"/>
        <v>58052138</v>
      </c>
    </row>
    <row r="7" spans="1:6" x14ac:dyDescent="0.4">
      <c r="A7" s="10">
        <v>43226</v>
      </c>
      <c r="B7" s="6" t="s">
        <v>137</v>
      </c>
      <c r="C7" s="24">
        <v>54794521</v>
      </c>
      <c r="D7" s="24">
        <v>22070000</v>
      </c>
      <c r="E7" s="24">
        <v>384615</v>
      </c>
      <c r="F7" s="24">
        <f t="shared" si="0"/>
        <v>32339906</v>
      </c>
    </row>
    <row r="8" spans="1:6" x14ac:dyDescent="0.4">
      <c r="A8" s="10">
        <v>43316</v>
      </c>
      <c r="B8" s="6" t="s">
        <v>138</v>
      </c>
      <c r="C8" s="24">
        <v>44943820</v>
      </c>
      <c r="D8" s="24">
        <v>14380000</v>
      </c>
      <c r="E8" s="24">
        <v>421053</v>
      </c>
      <c r="F8" s="24">
        <f t="shared" si="0"/>
        <v>30142767</v>
      </c>
    </row>
    <row r="9" spans="1:6" x14ac:dyDescent="0.4">
      <c r="A9" s="10">
        <v>43683</v>
      </c>
      <c r="B9" s="6" t="s">
        <v>139</v>
      </c>
      <c r="C9" s="24">
        <v>36585366</v>
      </c>
      <c r="D9" s="24">
        <v>45410000</v>
      </c>
      <c r="E9" s="24">
        <v>357143</v>
      </c>
      <c r="F9" s="24">
        <f t="shared" si="0"/>
        <v>-9181777</v>
      </c>
    </row>
    <row r="10" spans="1:6" x14ac:dyDescent="0.4">
      <c r="A10" s="10">
        <v>43721</v>
      </c>
      <c r="B10" s="6" t="s">
        <v>140</v>
      </c>
      <c r="C10" s="24">
        <v>57692308</v>
      </c>
      <c r="D10" s="24">
        <v>22300000</v>
      </c>
      <c r="E10" s="24">
        <v>322581</v>
      </c>
      <c r="F10" s="24">
        <f t="shared" si="0"/>
        <v>35069727</v>
      </c>
    </row>
    <row r="11" spans="1:6" x14ac:dyDescent="0.4">
      <c r="A11" s="10">
        <v>43991</v>
      </c>
      <c r="B11" s="6" t="s">
        <v>141</v>
      </c>
      <c r="C11" s="24">
        <v>31746032</v>
      </c>
      <c r="D11" s="24">
        <v>22070000</v>
      </c>
      <c r="E11" s="24">
        <v>202020</v>
      </c>
      <c r="F11" s="24">
        <f t="shared" si="0"/>
        <v>9474012</v>
      </c>
    </row>
    <row r="12" spans="1:6" x14ac:dyDescent="0.4">
      <c r="A12" s="10">
        <v>44173</v>
      </c>
      <c r="B12" s="6" t="s">
        <v>142</v>
      </c>
      <c r="C12" s="24">
        <v>21505376</v>
      </c>
      <c r="D12" s="24">
        <v>21600000</v>
      </c>
      <c r="E12" s="24">
        <v>240964</v>
      </c>
      <c r="F12" s="24">
        <f t="shared" si="0"/>
        <v>-335588</v>
      </c>
    </row>
    <row r="13" spans="1:6" x14ac:dyDescent="0.4">
      <c r="A13" s="10">
        <v>44267</v>
      </c>
      <c r="B13" s="6" t="s">
        <v>143</v>
      </c>
      <c r="C13" s="24">
        <v>7751938</v>
      </c>
      <c r="D13" s="24">
        <v>45730000</v>
      </c>
      <c r="E13" s="24">
        <v>116279</v>
      </c>
      <c r="F13" s="24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J14" sqref="J14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144</v>
      </c>
      <c r="B1" s="14"/>
      <c r="C1" s="14"/>
      <c r="D1" s="14"/>
      <c r="E1" s="14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하철민</cp:lastModifiedBy>
  <dcterms:created xsi:type="dcterms:W3CDTF">2023-04-27T08:01:32Z</dcterms:created>
  <dcterms:modified xsi:type="dcterms:W3CDTF">2026-02-10T13:49:58Z</dcterms:modified>
</cp:coreProperties>
</file>