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태현\Desktop\2025_기본서_컴활1급실기_250715\01 엑셀\03 기본모의고사\"/>
    </mc:Choice>
  </mc:AlternateContent>
  <xr:revisionPtr revIDLastSave="0" documentId="13_ncr:1_{EE6189B5-97FC-45B2-AA54-FE3E7B560261}" xr6:coauthVersionLast="47" xr6:coauthVersionMax="47" xr10:uidLastSave="{00000000-0000-0000-0000-000000000000}"/>
  <bookViews>
    <workbookView xWindow="-120" yWindow="-120" windowWidth="29040" windowHeight="15720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D8" i="2" a="1"/>
  <c r="D8" i="2" s="1"/>
  <c r="E8" i="2" a="1"/>
  <c r="E8" i="2" s="1"/>
  <c r="F8" i="2" a="1"/>
  <c r="F8" i="2" s="1"/>
  <c r="G8" i="2" a="1"/>
  <c r="G8" i="2" s="1"/>
  <c r="H8" i="2" a="1"/>
  <c r="H8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E7" i="2" a="1"/>
  <c r="E7" i="2" s="1"/>
  <c r="F7" i="2" a="1"/>
  <c r="F7" i="2" s="1"/>
  <c r="G7" i="2" a="1"/>
  <c r="G7" i="2" s="1"/>
  <c r="H7" i="2" a="1"/>
  <c r="H7" i="2" s="1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5" i="2" a="1"/>
  <c r="E37" i="2" a="1"/>
  <c r="E39" i="2" a="1"/>
  <c r="E40" i="2" a="1"/>
  <c r="E36" i="2" a="1"/>
  <c r="E38" i="2" a="1"/>
  <c r="E34" i="2" a="1"/>
  <c r="E38" i="2" l="1"/>
  <c r="E36" i="2"/>
  <c r="E40" i="2"/>
  <c r="E39" i="2"/>
  <c r="E37" i="2"/>
  <c r="E35" i="2"/>
  <c r="E34" i="2"/>
  <c r="F24" i="2"/>
  <c r="F23" i="2"/>
  <c r="F22" i="2"/>
  <c r="F21" i="2"/>
  <c r="F20" i="2"/>
  <c r="F19" i="2"/>
  <c r="F30" i="2"/>
  <c r="F18" i="2"/>
  <c r="F29" i="2"/>
  <c r="F17" i="2"/>
  <c r="F28" i="2"/>
  <c r="F16" i="2"/>
  <c r="F27" i="2"/>
  <c r="F15" i="2"/>
  <c r="F26" i="2"/>
  <c r="F14" i="2"/>
  <c r="F25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72C8A8-85FC-421B-B1FE-1614BA162634}" name="MS Access Database_Query" type="1" refreshedVersion="8" background="1">
    <dbPr connection="DSN=MS Access Database;DBQ=C:\Users\김태현\Desktop\2025_기본서_컴활1급실기_250715\01 엑셀\03 기본모의고사\가전판매내역.accdb;DefaultDir=C:\Users\김태현\Desktop\2025_기본서_컴활1급실기_250715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<sst xmlns="http://schemas.openxmlformats.org/spreadsheetml/2006/main" count="365" uniqueCount="200">
  <si>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</si>
  <si>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</si>
  <si>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</si>
  <si>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</si>
  <si>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</si>
  <si>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</si>
  <si>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</si>
  <si>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</si>
  <si>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</si>
  <si>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</si>
  <si>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</si>
  <si>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</si>
  <si>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</si>
  <si>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</si>
  <si>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</si>
  <si>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</si>
  <si>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</si>
  <si>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</si>
  <si>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</si>
  <si>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</si>
  <si>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</si>
  <si>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</si>
  <si>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</si>
  <si>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</si>
  <si>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</si>
  <si>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</si>
  <si>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</si>
  <si>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</si>
  <si>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</si>
  <si>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</si>
  <si>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</si>
  <si>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</si>
  <si>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</si>
  <si>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</si>
  <si>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</si>
  <si>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</si>
  <si>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</si>
  <si>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</si>
  <si>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</si>
  <si>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</si>
  <si>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</si>
  <si>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</si>
  <si>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</si>
  <si>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</si>
  <si>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</si>
  <si>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</si>
  <si>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</si>
  <si>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</si>
  <si>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</si>
  <si>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</si>
  <si>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</si>
  <si>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</si>
  <si>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</si>
  <si>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</si>
  <si>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</si>
  <si>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</si>
  <si>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</si>
  <si>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</si>
  <si>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</si>
  <si>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</si>
  <si>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</si>
  <si>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</si>
  <si>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</si>
  <si>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</si>
  <si>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</si>
  <si>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</si>
  <si>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</si>
  <si>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</si>
  <si>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</si>
  <si>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</si>
  <si>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</si>
  <si>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</si>
  <si>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</si>
  <si>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</si>
  <si>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</si>
  <si>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</si>
  <si>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</si>
  <si>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</si>
  <si>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</si>
  <si>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</si>
  <si>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</si>
  <si>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</si>
  <si>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</si>
  <si>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</si>
  <si>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</si>
  <si>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</si>
  <si>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</si>
  <si>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</si>
  <si>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</si>
  <si>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</si>
  <si>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</si>
  <si>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</si>
  <si>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</si>
  <si>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</si>
  <si>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</si>
  <si>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</si>
  <si>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</si>
  <si>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</si>
  <si>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</si>
  <si>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</si>
  <si>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</si>
  <si>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</si>
  <si>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</si>
  <si>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</si>
  <si>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</si>
  <si>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</si>
  <si>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</si>
  <si>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</si>
  <si>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</si>
  <si>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</si>
  <si>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</si>
  <si>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</si>
  <si>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</si>
  <si>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</si>
  <si>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</si>
  <si>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</si>
  <si>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</si>
  <si>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</si>
  <si>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</si>
  <si>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</si>
  <si>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</si>
  <si>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</si>
  <si>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</si>
  <si>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</si>
  <si>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</si>
  <si>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</si>
  <si>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</si>
  <si>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</si>
  <si>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</si>
  <si>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</si>
  <si>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</si>
  <si>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</si>
  <si>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</si>
  <si>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</si>
  <si>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</si>
  <si>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</si>
  <si>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</si>
  <si>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</si>
  <si>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</si>
  <si>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</si>
  <si>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</si>
  <si>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</si>
  <si>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</si>
  <si>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</si>
  <si>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</si>
  <si>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</si>
  <si>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</si>
  <si>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</si>
  <si>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</si>
  <si>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</si>
  <si>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</si>
  <si>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</si>
  <si>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</si>
  <si>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</si>
  <si>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</si>
  <si>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</si>
  <si>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</si>
  <si>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</si>
  <si>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</si>
  <si>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</si>
  <si>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</si>
  <si>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</si>
  <si>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</si>
  <si>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</si>
  <si>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</si>
  <si>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</si>
  <si>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</si>
  <si>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</si>
  <si>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</si>
  <si>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</si>
  <si>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</si>
  <si>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</si>
  <si>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</si>
  <si>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</si>
  <si>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</si>
  <si>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</si>
  <si>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</si>
  <si>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</si>
  <si>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</si>
  <si>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</si>
  <si>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</si>
  <si>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</si>
  <si>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</si>
  <si>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</si>
  <si>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</si>
  <si>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</si>
  <si>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</si>
  <si>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제품명</t>
  </si>
  <si>
    <t>주문시간</t>
  </si>
  <si>
    <t>값</t>
  </si>
  <si>
    <t>주문시간2</t>
  </si>
  <si>
    <t>오전</t>
  </si>
  <si>
    <t>오후</t>
  </si>
  <si>
    <t>소형가전</t>
  </si>
  <si>
    <t>평균 : 판매금액</t>
  </si>
  <si>
    <t>전체 평균 : 판매금액</t>
  </si>
  <si>
    <t>평균 : 수량</t>
  </si>
  <si>
    <t>전체 평균 : 수량</t>
  </si>
  <si>
    <t>*</t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</si>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</sst>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C5D0-4CA1-8870-92D342B2550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11</xdr:row>
      <xdr:rowOff>200025</xdr:rowOff>
    </xdr:from>
    <xdr:to>
      <xdr:col>1</xdr:col>
      <xdr:colOff>381000</xdr:colOff>
      <xdr:row>14</xdr:row>
      <xdr:rowOff>19050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DC40200-EC72-34D6-4333-14DCF91E1382}"/>
            </a:ext>
          </a:extLst>
        </xdr:cNvPr>
        <xdr:cNvSpPr/>
      </xdr:nvSpPr>
      <xdr:spPr>
        <a:xfrm>
          <a:off x="9525" y="2628900"/>
          <a:ext cx="1057275" cy="4476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1</xdr:col>
      <xdr:colOff>390525</xdr:colOff>
      <xdr:row>11</xdr:row>
      <xdr:rowOff>200025</xdr:rowOff>
    </xdr:from>
    <xdr:to>
      <xdr:col>3</xdr:col>
      <xdr:colOff>676275</xdr:colOff>
      <xdr:row>14</xdr:row>
      <xdr:rowOff>19050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016585D2-D2EF-4C3F-8148-86D6CCC7FDE9}"/>
            </a:ext>
          </a:extLst>
        </xdr:cNvPr>
        <xdr:cNvSpPr/>
      </xdr:nvSpPr>
      <xdr:spPr>
        <a:xfrm>
          <a:off x="1076325" y="2628900"/>
          <a:ext cx="1085850" cy="4476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현" refreshedDate="46055.919034953702" backgroundQuery="1" createdVersion="8" refreshedVersion="8" minRefreshableVersion="3" recordCount="40" xr:uid="{18313D20-B58A-4DB6-AF94-309F7C4A0A8E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A9E8F9-6D3E-4CB1-B695-C1F54BA1ACFD}" name="피벗 테이블1" cacheId="8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1"/>
        <item x="4"/>
        <item x="10"/>
        <item x="6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2" baseItem="7" numFmtId="41"/>
    <dataField name="평균 : 판매금액" fld="4" subtotal="average" baseField="2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4"/>
  <sheetViews>
    <sheetView workbookViewId="0">
      <selection activeCell="C3" sqref="C3:G23"/>
    </sheetView>
  </sheetViews>
  <sheetFormatPr defaultRowHeight="16.5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>
      <c r="A1" t="s">
        <v>0</v>
      </c>
    </row>
    <row r="2" spans="1:7" ht="20.25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8" t="s">
        <v>182</v>
      </c>
    </row>
    <row r="26" spans="1:7">
      <c r="A26" t="b">
        <f>AND(OR(C4&gt;=3500000,C4&lt;=4000000),G4&gt;=AVERAGE(G4:G23))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177</v>
      </c>
      <c r="B33" s="1" t="s">
        <v>110</v>
      </c>
      <c r="C33" s="2">
        <v>5200000</v>
      </c>
      <c r="D33" s="2">
        <v>4160000</v>
      </c>
      <c r="E33" s="2">
        <v>9360000</v>
      </c>
      <c r="F33" s="2">
        <v>1123200</v>
      </c>
      <c r="G33" s="2">
        <v>8236800</v>
      </c>
    </row>
    <row r="34" spans="1:7">
      <c r="A34" s="1" t="s">
        <v>179</v>
      </c>
      <c r="B34" s="1" t="s">
        <v>10</v>
      </c>
      <c r="C34" s="2">
        <v>4860000</v>
      </c>
      <c r="D34" s="2">
        <v>3888000</v>
      </c>
      <c r="E34" s="2">
        <v>8748000</v>
      </c>
      <c r="F34" s="2">
        <v>1049760</v>
      </c>
      <c r="G34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ISEVEN(COLUMN(C$3))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F23" sqref="F23"/>
    </sheetView>
  </sheetViews>
  <sheetFormatPr defaultRowHeight="16.5"/>
  <cols>
    <col min="4" max="4" width="13" customWidth="1"/>
    <col min="5" max="5" width="10.8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9">
        <f>_xlfn.RANK.EQ(E5,$E$5:$E$12)</f>
        <v>6</v>
      </c>
      <c r="G5" s="30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9">
        <f t="shared" ref="F6:F12" si="1">_xlfn.RANK.EQ(E6,$E$5:$E$12)</f>
        <v>8</v>
      </c>
      <c r="G6" s="30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9">
        <f t="shared" si="1"/>
        <v>1</v>
      </c>
      <c r="G7" s="30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9">
        <f t="shared" si="1"/>
        <v>2</v>
      </c>
      <c r="G8" s="30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9">
        <f t="shared" si="1"/>
        <v>5</v>
      </c>
      <c r="G9" s="30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9">
        <f t="shared" si="1"/>
        <v>7</v>
      </c>
      <c r="G10" s="30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9">
        <f t="shared" si="1"/>
        <v>4</v>
      </c>
      <c r="G11" s="30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9">
        <f t="shared" si="1"/>
        <v>2</v>
      </c>
      <c r="G12" s="30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16" zoomScaleNormal="100" workbookViewId="0">
      <selection activeCell="G34" sqref="G34:G40"/>
    </sheetView>
  </sheetViews>
  <sheetFormatPr defaultRowHeight="16.5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MEDIAN(IF(A7=$A$13:$A$30,$D$13:$D$30))</f>
        <v>185</v>
      </c>
      <c r="D7" s="4">
        <f t="array" ref="D7">SUM((CHOOSE(WEEKDAY($B$13:$B$30,2),"월","화","수","목","금")=D$6)*($A7=$A$13:$A$30))</f>
        <v>0</v>
      </c>
      <c r="E7" s="4">
        <f t="array" ref="E7">SUM((CHOOSE(WEEKDAY($B$13:$B$30,2),"월","화","수","목","금")=E$6)*($A7=$A$13:$A$30))</f>
        <v>0</v>
      </c>
      <c r="F7" s="4">
        <f t="array" ref="F7">SUM((CHOOSE(WEEKDAY($B$13:$B$30,2),"월","화","수","목","금")=F$6)*($A7=$A$13:$A$30))</f>
        <v>0</v>
      </c>
      <c r="G7" s="4">
        <f t="array" ref="G7">SUM((CHOOSE(WEEKDAY($B$13:$B$30,2),"월","화","수","목","금")=G$6)*($A7=$A$13:$A$30))</f>
        <v>2</v>
      </c>
      <c r="H7" s="4">
        <f t="array" ref="H7">SUM((CHOOSE(WEEKDAY($B$13:$B$30,2),"월","화","수","목","금")=H$6)*($A7=$A$13:$A$30))</f>
        <v>2</v>
      </c>
    </row>
    <row r="8" spans="1:8">
      <c r="A8" s="1" t="s">
        <v>52</v>
      </c>
      <c r="B8" s="6">
        <v>7.0000000000000007E-2</v>
      </c>
      <c r="C8" s="1">
        <f t="array" ref="C8">MEDIAN(IF(A8=$A$13:$A$30,$D$13:$D$30))</f>
        <v>175</v>
      </c>
      <c r="D8" s="4">
        <f t="array" ref="D8">SUM((CHOOSE(WEEKDAY($B$13:$B$30,2),"월","화","수","목","금")=D$6)*($A8=$A$13:$A$30))</f>
        <v>0</v>
      </c>
      <c r="E8" s="4">
        <f t="array" ref="E8">SUM((CHOOSE(WEEKDAY($B$13:$B$30,2),"월","화","수","목","금")=E$6)*($A8=$A$13:$A$30))</f>
        <v>1</v>
      </c>
      <c r="F8" s="4">
        <f t="array" ref="F8">SUM((CHOOSE(WEEKDAY($B$13:$B$30,2),"월","화","수","목","금")=F$6)*($A8=$A$13:$A$30))</f>
        <v>1</v>
      </c>
      <c r="G8" s="4">
        <f t="array" ref="G8">SUM((CHOOSE(WEEKDAY($B$13:$B$30,2),"월","화","수","목","금")=G$6)*($A8=$A$13:$A$30))</f>
        <v>3</v>
      </c>
      <c r="H8" s="4">
        <f t="array" ref="H8">SUM((CHOOSE(WEEKDAY($B$13:$B$30,2),"월","화","수","목","금")=H$6)*($A8=$A$13:$A$30))</f>
        <v>1</v>
      </c>
    </row>
    <row r="9" spans="1:8">
      <c r="A9" s="1" t="s">
        <v>53</v>
      </c>
      <c r="B9" s="6">
        <v>0.1</v>
      </c>
      <c r="C9" s="1">
        <f t="array" ref="C9">MEDIAN(IF(A9=$A$13:$A$30,$D$13:$D$30))</f>
        <v>165</v>
      </c>
      <c r="D9" s="4">
        <f t="array" ref="D9">SUM((CHOOSE(WEEKDAY($B$13:$B$30,2),"월","화","수","목","금")=D$6)*($A9=$A$13:$A$30))</f>
        <v>1</v>
      </c>
      <c r="E9" s="4">
        <f t="array" ref="E9">SUM((CHOOSE(WEEKDAY($B$13:$B$30,2),"월","화","수","목","금")=E$6)*($A9=$A$13:$A$30))</f>
        <v>3</v>
      </c>
      <c r="F9" s="4">
        <f t="array" ref="F9">SUM((CHOOSE(WEEKDAY($B$13:$B$30,2),"월","화","수","목","금")=F$6)*($A9=$A$13:$A$30))</f>
        <v>1</v>
      </c>
      <c r="G9" s="4">
        <f t="array" ref="G9">SUM((CHOOSE(WEEKDAY($B$13:$B$30,2),"월","화","수","목","금")=G$6)*($A9=$A$13:$A$30))</f>
        <v>1</v>
      </c>
      <c r="H9" s="4">
        <f t="array" ref="H9">SUM((CHOOSE(WEEKDAY($B$13:$B$30,2),"월","화","수","목","금")=H$6)*($A9=$A$13:$A$30))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IF(D13&lt;=100,HLOOKUP(C13,$B$2:$G$3,2,FALSE)+HLOOKUP(C13,$B$2:$G$3,2,FALSE)*0.1,HLOOKUP(C13,$B$2:$G$3,2,FALSE))</f>
        <v>15</v>
      </c>
      <c r="F13" s="9">
        <f t="array" ref="F13:F30">D13:D30*E13:E30</f>
        <v>3075</v>
      </c>
      <c r="G13" s="10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IF(D14&lt;=100,HLOOKUP(C14,$B$2:$G$3,2,FALSE)+HLOOKUP(C14,$B$2:$G$3,2,FALSE)*0.1,HLOOKUP(C14,$B$2:$G$3,2,FALSE))</f>
        <v>192.5</v>
      </c>
      <c r="F14" s="9">
        <v>19250</v>
      </c>
      <c r="G14" s="10">
        <f t="shared" ref="G14:G30" si="1">F14*(1-VLOOKUP(A14,$A$7:$B$9,2,FALSE))</f>
        <v>17902.5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IF(AND(C34&gt;=700,D34&gt;=700,F34&gt;=600,AVERAGE(C34:D34)&gt;=700),"보너스","")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IF(AND(C35&gt;=700,D35&gt;=700,F35&gt;=600,AVERAGE(C35:D35)&gt;=700),"보너스","")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F18" sqref="F18"/>
    </sheetView>
  </sheetViews>
  <sheetFormatPr defaultRowHeight="16.5"/>
  <cols>
    <col min="1" max="1" width="24.875" bestFit="1" customWidth="1"/>
    <col min="2" max="3" width="14.875" bestFit="1" customWidth="1"/>
    <col min="4" max="4" width="12.375" bestFit="1" customWidth="1"/>
    <col min="5" max="6" width="10.5" bestFit="1" customWidth="1"/>
    <col min="7" max="7" width="12.375" bestFit="1" customWidth="1"/>
    <col min="8" max="17" width="11.25" bestFit="1" customWidth="1"/>
    <col min="18" max="19" width="10.75" bestFit="1" customWidth="1"/>
    <col min="20" max="20" width="11.125" bestFit="1" customWidth="1"/>
    <col min="21" max="21" width="15.25" bestFit="1" customWidth="1"/>
    <col min="22" max="22" width="11.125" bestFit="1" customWidth="1"/>
    <col min="23" max="23" width="15.25" bestFit="1" customWidth="1"/>
    <col min="24" max="24" width="11.125" bestFit="1" customWidth="1"/>
    <col min="25" max="25" width="15.25" bestFit="1" customWidth="1"/>
    <col min="26" max="26" width="11.25" bestFit="1" customWidth="1"/>
    <col min="27" max="27" width="15.25" bestFit="1" customWidth="1"/>
    <col min="28" max="28" width="11.125" bestFit="1" customWidth="1"/>
    <col min="29" max="29" width="15.25" bestFit="1" customWidth="1"/>
    <col min="30" max="30" width="15.875" bestFit="1" customWidth="1"/>
    <col min="31" max="31" width="20.125" bestFit="1" customWidth="1"/>
  </cols>
  <sheetData>
    <row r="1" spans="1:6">
      <c r="A1" s="31" t="s">
        <v>183</v>
      </c>
      <c r="B1" t="s">
        <v>193</v>
      </c>
    </row>
    <row r="3" spans="1:6">
      <c r="A3" s="33"/>
      <c r="B3" s="33"/>
      <c r="C3" s="33"/>
      <c r="D3" s="34" t="s">
        <v>187</v>
      </c>
      <c r="E3" s="33"/>
      <c r="F3" s="33"/>
    </row>
    <row r="4" spans="1:6">
      <c r="A4" s="34" t="s">
        <v>190</v>
      </c>
      <c r="B4" s="34" t="s">
        <v>188</v>
      </c>
      <c r="C4" s="34" t="s">
        <v>189</v>
      </c>
      <c r="D4" s="36" t="s">
        <v>184</v>
      </c>
      <c r="E4" s="36" t="s">
        <v>185</v>
      </c>
      <c r="F4" s="36" t="s">
        <v>186</v>
      </c>
    </row>
    <row r="5" spans="1:6">
      <c r="A5" s="33" t="s">
        <v>191</v>
      </c>
      <c r="B5" s="33"/>
      <c r="C5" s="33"/>
      <c r="D5" s="32"/>
      <c r="E5" s="32"/>
      <c r="F5" s="32"/>
    </row>
    <row r="6" spans="1:6">
      <c r="A6" s="33"/>
      <c r="B6" s="35">
        <v>0.46180555555555558</v>
      </c>
      <c r="C6" s="33"/>
      <c r="D6" s="32"/>
      <c r="E6" s="32"/>
      <c r="F6" s="32"/>
    </row>
    <row r="7" spans="1:6">
      <c r="A7" s="33"/>
      <c r="B7" s="33"/>
      <c r="C7" s="33" t="s">
        <v>196</v>
      </c>
      <c r="D7" s="32" t="s">
        <v>198</v>
      </c>
      <c r="E7" s="32" t="s">
        <v>198</v>
      </c>
      <c r="F7" s="32">
        <v>6</v>
      </c>
    </row>
    <row r="8" spans="1:6">
      <c r="A8" s="33"/>
      <c r="B8" s="33"/>
      <c r="C8" s="33" t="s">
        <v>194</v>
      </c>
      <c r="D8" s="32" t="s">
        <v>198</v>
      </c>
      <c r="E8" s="32" t="s">
        <v>198</v>
      </c>
      <c r="F8" s="32">
        <v>460000</v>
      </c>
    </row>
    <row r="9" spans="1:6">
      <c r="A9" s="33"/>
      <c r="B9" s="35">
        <v>0.47152777777777777</v>
      </c>
      <c r="C9" s="33"/>
      <c r="D9" s="32"/>
      <c r="E9" s="32"/>
      <c r="F9" s="32"/>
    </row>
    <row r="10" spans="1:6">
      <c r="A10" s="33"/>
      <c r="B10" s="33"/>
      <c r="C10" s="33" t="s">
        <v>196</v>
      </c>
      <c r="D10" s="32" t="s">
        <v>198</v>
      </c>
      <c r="E10" s="32" t="s">
        <v>198</v>
      </c>
      <c r="F10" s="32">
        <v>2</v>
      </c>
    </row>
    <row r="11" spans="1:6">
      <c r="A11" s="33"/>
      <c r="B11" s="33"/>
      <c r="C11" s="33" t="s">
        <v>194</v>
      </c>
      <c r="D11" s="32" t="s">
        <v>198</v>
      </c>
      <c r="E11" s="32" t="s">
        <v>198</v>
      </c>
      <c r="F11" s="32">
        <v>300000</v>
      </c>
    </row>
    <row r="12" spans="1:6">
      <c r="A12" s="33" t="s">
        <v>192</v>
      </c>
      <c r="B12" s="33"/>
      <c r="C12" s="33"/>
      <c r="D12" s="32"/>
      <c r="E12" s="32"/>
      <c r="F12" s="32"/>
    </row>
    <row r="13" spans="1:6">
      <c r="A13" s="33"/>
      <c r="B13" s="35">
        <v>0.54513888888888884</v>
      </c>
      <c r="C13" s="33"/>
      <c r="D13" s="32"/>
      <c r="E13" s="32"/>
      <c r="F13" s="32"/>
    </row>
    <row r="14" spans="1:6">
      <c r="A14" s="33"/>
      <c r="B14" s="33"/>
      <c r="C14" s="33" t="s">
        <v>196</v>
      </c>
      <c r="D14" s="32">
        <v>1</v>
      </c>
      <c r="E14" s="32" t="s">
        <v>198</v>
      </c>
      <c r="F14" s="32" t="s">
        <v>198</v>
      </c>
    </row>
    <row r="15" spans="1:6">
      <c r="A15" s="33"/>
      <c r="B15" s="33"/>
      <c r="C15" s="33" t="s">
        <v>194</v>
      </c>
      <c r="D15" s="32">
        <v>2560000</v>
      </c>
      <c r="E15" s="32" t="s">
        <v>198</v>
      </c>
      <c r="F15" s="32" t="s">
        <v>198</v>
      </c>
    </row>
    <row r="16" spans="1:6">
      <c r="A16" s="33"/>
      <c r="B16" s="35">
        <v>0.63888888888888884</v>
      </c>
      <c r="C16" s="33"/>
      <c r="D16" s="32"/>
      <c r="E16" s="32"/>
      <c r="F16" s="32"/>
    </row>
    <row r="17" spans="1:6">
      <c r="A17" s="33"/>
      <c r="B17" s="33"/>
      <c r="C17" s="33" t="s">
        <v>196</v>
      </c>
      <c r="D17" s="32" t="s">
        <v>198</v>
      </c>
      <c r="E17" s="32">
        <v>12</v>
      </c>
      <c r="F17" s="32" t="s">
        <v>198</v>
      </c>
    </row>
    <row r="18" spans="1:6">
      <c r="A18" s="33"/>
      <c r="B18" s="33"/>
      <c r="C18" s="33" t="s">
        <v>194</v>
      </c>
      <c r="D18" s="32" t="s">
        <v>198</v>
      </c>
      <c r="E18" s="32">
        <v>585000</v>
      </c>
      <c r="F18" s="32" t="s">
        <v>198</v>
      </c>
    </row>
    <row r="19" spans="1:6">
      <c r="A19" s="33"/>
      <c r="B19" s="35">
        <v>0.6743055555555556</v>
      </c>
      <c r="C19" s="33"/>
      <c r="D19" s="32"/>
      <c r="E19" s="32"/>
      <c r="F19" s="32"/>
    </row>
    <row r="20" spans="1:6">
      <c r="A20" s="33"/>
      <c r="B20" s="33"/>
      <c r="C20" s="33" t="s">
        <v>196</v>
      </c>
      <c r="D20" s="32" t="s">
        <v>198</v>
      </c>
      <c r="E20" s="32">
        <v>8</v>
      </c>
      <c r="F20" s="32" t="s">
        <v>198</v>
      </c>
    </row>
    <row r="21" spans="1:6">
      <c r="A21" s="33"/>
      <c r="B21" s="33"/>
      <c r="C21" s="33" t="s">
        <v>194</v>
      </c>
      <c r="D21" s="32" t="s">
        <v>198</v>
      </c>
      <c r="E21" s="32">
        <v>588000</v>
      </c>
      <c r="F21" s="32" t="s">
        <v>198</v>
      </c>
    </row>
    <row r="22" spans="1:6">
      <c r="A22" s="33" t="s">
        <v>197</v>
      </c>
      <c r="B22" s="33"/>
      <c r="C22" s="33"/>
      <c r="D22" s="32">
        <v>1</v>
      </c>
      <c r="E22" s="32">
        <v>10</v>
      </c>
      <c r="F22" s="32">
        <v>4</v>
      </c>
    </row>
    <row r="23" spans="1:6">
      <c r="A23" s="33" t="s">
        <v>195</v>
      </c>
      <c r="B23" s="33"/>
      <c r="C23" s="33"/>
      <c r="D23" s="32">
        <v>2560000</v>
      </c>
      <c r="E23" s="32">
        <v>586500</v>
      </c>
      <c r="F23" s="32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B3" sqref="B3:F20"/>
    </sheetView>
  </sheetViews>
  <sheetFormatPr defaultRowHeight="16.5"/>
  <cols>
    <col min="1" max="1" width="2.75" customWidth="1"/>
    <col min="6" max="6" width="10.875" bestFit="1" customWidth="1"/>
  </cols>
  <sheetData>
    <row r="2" spans="2:6">
      <c r="B2" t="s">
        <v>106</v>
      </c>
    </row>
    <row r="3" spans="2:6" ht="17.2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>
      <selection activeCell="S16" sqref="S16"/>
    </sheetView>
  </sheetViews>
  <sheetFormatPr defaultRowHeight="16.5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G14" sqref="G14"/>
    </sheetView>
  </sheetViews>
  <sheetFormatPr defaultRowHeight="16.5"/>
  <cols>
    <col min="2" max="3" width="5.25" bestFit="1" customWidth="1"/>
    <col min="9" max="9" width="17.375" bestFit="1" customWidth="1"/>
  </cols>
  <sheetData>
    <row r="1" spans="1:9" ht="26.25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7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7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7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7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7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7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7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7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7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H16" sqref="H16"/>
    </sheetView>
  </sheetViews>
  <sheetFormatPr defaultRowHeight="16.5"/>
  <cols>
    <col min="1" max="1" width="13.2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>
        <v>46052</v>
      </c>
      <c r="B7" t="s">
        <v>164</v>
      </c>
      <c r="C7">
        <v>10</v>
      </c>
      <c r="D7">
        <v>1500</v>
      </c>
      <c r="E7" s="22">
        <v>15000</v>
      </c>
      <c r="F7">
        <v>1500</v>
      </c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199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김태현</cp:lastModifiedBy>
  <dcterms:created xsi:type="dcterms:W3CDTF">2023-05-11T11:47:16Z</dcterms:created>
  <dcterms:modified xsi:type="dcterms:W3CDTF">2026-02-02T13:28:50Z</dcterms:modified>
</cp:coreProperties>
</file>