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03 기본모의고사\"/>
    </mc:Choice>
  </mc:AlternateContent>
  <xr:revisionPtr revIDLastSave="0" documentId="13_ncr:1_{A386842A-7C82-4DF2-BB0C-C3F5C1E3F52A}" xr6:coauthVersionLast="47" xr6:coauthVersionMax="47" xr10:uidLastSave="{00000000-0000-0000-0000-000000000000}"/>
  <bookViews>
    <workbookView xWindow="-120" yWindow="-120" windowWidth="29040" windowHeight="15840" firstSheet="1" activeTab="4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 s="1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F20" i="5" s="1"/>
  <c r="E11" i="5"/>
  <c r="F7" i="5"/>
  <c r="E7" i="5"/>
  <c r="E20" i="5" s="1"/>
  <c r="A15" i="9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<sst xmlns="http://schemas.openxmlformats.org/spreadsheetml/2006/main" count="529" uniqueCount="328">
  <si>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</si>
  <si>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</si>
  <si>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</si>
  <si>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</si>
  <si>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</si>
  <si>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</si>
  <si>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</si>
  <si>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</si>
  <si>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</si>
  <si>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</si>
  <si>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</si>
  <si>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</si>
  <si>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</si>
  <si>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</si>
  <si>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</si>
  <si>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</si>
  <si>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</si>
  <si>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</si>
  <si>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</si>
  <si>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</si>
  <si>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</si>
  <si>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</si>
  <si>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</si>
  <si>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</si>
  <si>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</si>
  <si>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</si>
  <si>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</si>
  <si>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</si>
  <si>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</si>
  <si>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</si>
  <si>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</si>
  <si>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</si>
  <si>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</si>
  <si>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</si>
  <si>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2" type="noConversion"/>
  </si>
  <si>
    <t>회원관리현황</t>
    <phoneticPr fontId="2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</si>
  <si>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</si>
  <si>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</si>
  <si>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</si>
  <si>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</si>
  <si>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</si>
  <si>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</si>
  <si>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</si>
  <si>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</si>
  <si>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</si>
  <si>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</si>
  <si>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</si>
  <si>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</si>
  <si>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</si>
  <si>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</si>
  <si>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</si>
  <si>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</si>
  <si>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</si>
  <si>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</si>
  <si>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</si>
  <si>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2" type="noConversion"/>
  </si>
  <si>
    <t>제품납품현황</t>
    <phoneticPr fontId="2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</si>
  <si>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</si>
  <si>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</si>
  <si>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</si>
  <si>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</si>
  <si>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</si>
  <si>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</si>
  <si>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</si>
  <si>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</si>
  <si>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</si>
  <si>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</si>
  <si>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</si>
  <si>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</si>
  <si>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</si>
  <si>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</si>
  <si>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</si>
  <si>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2" type="noConversion"/>
  </si>
  <si>
    <t>급여지급현황</t>
    <phoneticPr fontId="2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</si>
  <si>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</si>
  <si>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</si>
  <si>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</si>
  <si>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</si>
  <si>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</si>
  <si>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</si>
  <si>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</si>
  <si>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</si>
  <si>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</si>
  <si>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</si>
  <si>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</si>
  <si>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</si>
  <si>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</si>
  <si>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</si>
  <si>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</si>
  <si>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</si>
  <si>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</si>
  <si>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</si>
  <si>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</si>
  <si>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2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</si>
  <si>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</si>
  <si>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</si>
  <si>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</si>
  <si>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</si>
  <si>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</si>
  <si>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</si>
  <si>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</si>
  <si>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</si>
  <si>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</si>
  <si>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</si>
  <si>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</si>
  <si>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</si>
  <si>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</si>
  <si>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2" type="noConversion"/>
  </si>
  <si>
    <t>차량번호</t>
    <phoneticPr fontId="2" type="noConversion"/>
  </si>
  <si>
    <t>쉬는날</t>
    <phoneticPr fontId="2" type="noConversion"/>
  </si>
  <si>
    <t>O</t>
  </si>
  <si>
    <t>1분기 맥주 판매량</t>
    <phoneticPr fontId="2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</si>
  <si>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</si>
  <si>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</si>
  <si>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</si>
  <si>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</si>
  <si>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</si>
  <si>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</si>
  <si>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</si>
  <si>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</si>
  <si>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</si>
  <si>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</si>
  <si>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</si>
  <si>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</si>
  <si>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</si>
  <si>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</si>
  <si>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</si>
  <si>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2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</si>
  <si>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</si>
  <si>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</si>
  <si>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</si>
  <si>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</si>
  <si>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</si>
  <si>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</si>
  <si>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</si>
  <si>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</si>
  <si>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</si>
  <si>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</si>
  <si>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</si>
  <si>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</si>
  <si>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</si>
  <si>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</si>
  <si>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</si>
  <si>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</si>
  <si>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</si>
  <si>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</si>
  <si>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</si>
  <si>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</si>
  <si>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</si>
  <si>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</si>
  <si>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</si>
  <si>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</si>
  <si>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</si>
  <si>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</si>
  <si>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</si>
  <si>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</si>
  <si>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</si>
  <si>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</si>
  <si>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</si>
  <si>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2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</si>
  <si>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</si>
  <si>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</si>
  <si>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</si>
  <si>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</si>
  <si>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</si>
  <si>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</si>
  <si>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</si>
  <si>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</si>
  <si>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</si>
  <si>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</si>
  <si>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</si>
  <si>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</si>
  <si>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</si>
  <si>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</si>
  <si>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</si>
  <si>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</si>
  <si>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2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</si>
  <si>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</si>
  <si>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</si>
  <si>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</si>
  <si>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</si>
  <si>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</si>
  <si>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</si>
  <si>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</si>
  <si>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</si>
  <si>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</si>
  <si>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</si>
  <si>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</si>
  <si>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</si>
  <si>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</si>
  <si>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</si>
  <si>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</si>
  <si>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</si>
  <si>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2" type="noConversion"/>
  </si>
  <si>
    <t>기본급의</t>
    <phoneticPr fontId="2" type="noConversion"/>
  </si>
  <si>
    <t>공제계비율</t>
    <phoneticPr fontId="2" type="noConversion"/>
  </si>
  <si>
    <t>급여계의</t>
    <phoneticPr fontId="2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</si>
  <si>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</si>
  <si>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</si>
  <si>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</si>
  <si>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</si>
  <si>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</si>
  <si>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</si>
  <si>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</si>
  <si>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</si>
  <si>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</si>
  <si>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</si>
  <si>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</si>
  <si>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</si>
  <si>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</si>
  <si>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</si>
  <si>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</si>
  <si>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</si>
  <si>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</si>
  <si>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2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</si>
  <si>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</si>
  <si>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</si>
  <si>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</si>
  <si>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</si>
  <si>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</si>
  <si>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</si>
  <si>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</si>
  <si>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</si>
  <si>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</si>
  <si>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</si>
  <si>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</si>
  <si>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</si>
  <si>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</si>
  <si>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</si>
  <si>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</si>
  <si>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</si>
  <si>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</si>
  <si>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</si>
  <si>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</si>
  <si>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</si>
  <si>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</si>
  <si>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</si>
  <si>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</si>
  <si>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</si>
  <si>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</si>
  <si>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</si>
  <si>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</si>
  <si>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</si>
  <si>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</si>
  <si>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</si>
  <si>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2" type="noConversion"/>
  </si>
  <si>
    <t>근무</t>
    <phoneticPr fontId="2" type="noConversion"/>
  </si>
  <si>
    <t>사원명</t>
    <phoneticPr fontId="2" type="noConversion"/>
  </si>
  <si>
    <t>6월 근무계획표</t>
    <phoneticPr fontId="2" type="noConversion"/>
  </si>
  <si>
    <t>윤석남</t>
    <phoneticPr fontId="2" type="noConversion"/>
  </si>
  <si>
    <t>김미영</t>
    <phoneticPr fontId="2" type="noConversion"/>
  </si>
  <si>
    <t>안현승</t>
    <phoneticPr fontId="2" type="noConversion"/>
  </si>
  <si>
    <t>정은주</t>
    <phoneticPr fontId="2" type="noConversion"/>
  </si>
  <si>
    <t>박해수</t>
    <phoneticPr fontId="2" type="noConversion"/>
  </si>
  <si>
    <t>정성하</t>
    <phoneticPr fontId="2" type="noConversion"/>
  </si>
  <si>
    <t>심선희</t>
    <phoneticPr fontId="2" type="noConversion"/>
  </si>
  <si>
    <t>김유진</t>
    <phoneticPr fontId="2" type="noConversion"/>
  </si>
  <si>
    <t>최정욱</t>
    <phoneticPr fontId="2" type="noConversion"/>
  </si>
  <si>
    <t>이영진</t>
    <phoneticPr fontId="2" type="noConversion"/>
  </si>
  <si>
    <t>도서 대여 현황</t>
    <phoneticPr fontId="2" type="noConversion"/>
  </si>
  <si>
    <t>도서코드</t>
    <phoneticPr fontId="2" type="noConversion"/>
  </si>
  <si>
    <t>도서명</t>
    <phoneticPr fontId="2" type="noConversion"/>
  </si>
  <si>
    <t>슈퍼가르침</t>
    <phoneticPr fontId="2" type="noConversion"/>
  </si>
  <si>
    <t>푸른사자</t>
    <phoneticPr fontId="2" type="noConversion"/>
  </si>
  <si>
    <t>마음세탁소</t>
    <phoneticPr fontId="2" type="noConversion"/>
  </si>
  <si>
    <t>사소한추억</t>
    <phoneticPr fontId="2" type="noConversion"/>
  </si>
  <si>
    <t>무한계단</t>
    <phoneticPr fontId="2" type="noConversion"/>
  </si>
  <si>
    <t>흔한소통</t>
    <phoneticPr fontId="2" type="noConversion"/>
  </si>
  <si>
    <t>H-2012</t>
    <phoneticPr fontId="2" type="noConversion"/>
  </si>
  <si>
    <t>G-1857</t>
    <phoneticPr fontId="2" type="noConversion"/>
  </si>
  <si>
    <t>P-6368</t>
    <phoneticPr fontId="2" type="noConversion"/>
  </si>
  <si>
    <t>B-5103</t>
    <phoneticPr fontId="2" type="noConversion"/>
  </si>
  <si>
    <t>고객코드</t>
    <phoneticPr fontId="2" type="noConversion"/>
  </si>
  <si>
    <t>성명</t>
    <phoneticPr fontId="2" type="noConversion"/>
  </si>
  <si>
    <t>주민등록번호</t>
    <phoneticPr fontId="2" type="noConversion"/>
  </si>
  <si>
    <t>성별</t>
    <phoneticPr fontId="2" type="noConversion"/>
  </si>
  <si>
    <t>거래시작일</t>
    <phoneticPr fontId="2" type="noConversion"/>
  </si>
  <si>
    <t>주문금액</t>
    <phoneticPr fontId="2" type="noConversion"/>
  </si>
  <si>
    <t>누적점수</t>
    <phoneticPr fontId="2" type="noConversion"/>
  </si>
  <si>
    <t>H101</t>
    <phoneticPr fontId="2" type="noConversion"/>
  </si>
  <si>
    <t>H102</t>
    <phoneticPr fontId="2" type="noConversion"/>
  </si>
  <si>
    <t>H103</t>
    <phoneticPr fontId="2" type="noConversion"/>
  </si>
  <si>
    <t>S101</t>
    <phoneticPr fontId="2" type="noConversion"/>
  </si>
  <si>
    <t>S102</t>
    <phoneticPr fontId="2" type="noConversion"/>
  </si>
  <si>
    <t>B101</t>
    <phoneticPr fontId="2" type="noConversion"/>
  </si>
  <si>
    <t>허지혜</t>
    <phoneticPr fontId="2" type="noConversion"/>
  </si>
  <si>
    <t>김상두</t>
    <phoneticPr fontId="2" type="noConversion"/>
  </si>
  <si>
    <t>사오정</t>
    <phoneticPr fontId="2" type="noConversion"/>
  </si>
  <si>
    <t>이구철</t>
    <phoneticPr fontId="2" type="noConversion"/>
  </si>
  <si>
    <t>강수옥</t>
    <phoneticPr fontId="2" type="noConversion"/>
  </si>
  <si>
    <t>나도연</t>
    <phoneticPr fontId="2" type="noConversion"/>
  </si>
  <si>
    <t>740507-270****</t>
    <phoneticPr fontId="2" type="noConversion"/>
  </si>
  <si>
    <t>790805-148****</t>
    <phoneticPr fontId="2" type="noConversion"/>
  </si>
  <si>
    <t>820420-103****</t>
    <phoneticPr fontId="2" type="noConversion"/>
  </si>
  <si>
    <t>820525-167****</t>
    <phoneticPr fontId="2" type="noConversion"/>
  </si>
  <si>
    <t>830930-209****</t>
    <phoneticPr fontId="2" type="noConversion"/>
  </si>
  <si>
    <t>821115-212****</t>
    <phoneticPr fontId="2" type="noConversion"/>
  </si>
  <si>
    <t>여</t>
    <phoneticPr fontId="2" type="noConversion"/>
  </si>
  <si>
    <t>남</t>
    <phoneticPr fontId="2" type="noConversion"/>
  </si>
  <si>
    <t>조건</t>
    <phoneticPr fontId="2" type="noConversion"/>
  </si>
  <si>
    <t>차월이월</t>
    <phoneticPr fontId="2" type="noConversion"/>
  </si>
  <si>
    <t>&lt;=50</t>
    <phoneticPr fontId="2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</si>
  <si>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</si>
  <si>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</si>
  <si>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</si>
  <si>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</si>
  <si>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</si>
  <si>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</si>
  <si>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</si>
  <si>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</si>
  <si>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</si>
  <si>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</si>
  <si>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</si>
  <si>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</si>
  <si>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</si>
  <si>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</si>
  <si>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</si>
  <si>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</si>
  <si>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</si>
  <si>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admin 날짜 2025-09-25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</si>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</sst>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2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굴림"/>
      <family val="2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7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1" fillId="3" borderId="3" xfId="3" applyBorder="1" applyAlignment="1">
      <alignment horizontal="center" vertical="center"/>
    </xf>
    <xf numFmtId="0" fontId="1" fillId="3" borderId="4" xfId="3" applyBorder="1" applyAlignment="1">
      <alignment horizontal="center" vertical="center"/>
    </xf>
    <xf numFmtId="0" fontId="1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EF-45E6-9A6E-DF27457B1CBA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EF-45E6-9A6E-DF27457B1CBA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EF-45E6-9A6E-DF27457B1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A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A1C17F4-CAE8-4789-6CFC-A2AC6D071A57}"/>
            </a:ext>
          </a:extLst>
        </xdr:cNvPr>
        <xdr:cNvSpPr/>
      </xdr:nvSpPr>
      <xdr:spPr>
        <a:xfrm>
          <a:off x="2895600" y="2143125"/>
          <a:ext cx="14478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925.435788657407" createdVersion="8" refreshedVersion="8" minRefreshableVersion="3" recordCount="8" xr:uid="{8DCBC0D3-6B63-4C0A-9DE0-DFC8115E4F90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C0CB5-5E55-4EDD-A0E2-C403BEF65D87}" name="피벗 테이블1" cacheId="3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zoomScale="160" zoomScaleNormal="160" workbookViewId="0">
      <selection activeCell="C17" sqref="C17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t="s">
        <v>0</v>
      </c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294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295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CDE74-167F-4BDA-8BB4-FC22222DDFDC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5" t="s">
        <v>321</v>
      </c>
      <c r="C2" s="46"/>
      <c r="D2" s="52"/>
      <c r="E2" s="52"/>
      <c r="F2" s="52"/>
    </row>
    <row r="3" spans="2:6" collapsed="1" x14ac:dyDescent="0.3">
      <c r="B3" s="44"/>
      <c r="C3" s="44"/>
      <c r="D3" s="53" t="s">
        <v>323</v>
      </c>
      <c r="E3" s="53" t="s">
        <v>318</v>
      </c>
      <c r="F3" s="53" t="s">
        <v>320</v>
      </c>
    </row>
    <row r="4" spans="2:6" ht="27" hidden="1" outlineLevel="1" x14ac:dyDescent="0.3">
      <c r="B4" s="48"/>
      <c r="C4" s="48"/>
      <c r="D4" s="40"/>
      <c r="E4" s="55" t="s">
        <v>319</v>
      </c>
      <c r="F4" s="55" t="s">
        <v>319</v>
      </c>
    </row>
    <row r="5" spans="2:6" x14ac:dyDescent="0.3">
      <c r="B5" s="49" t="s">
        <v>322</v>
      </c>
      <c r="C5" s="50"/>
      <c r="D5" s="47"/>
      <c r="E5" s="47"/>
      <c r="F5" s="47"/>
    </row>
    <row r="6" spans="2:6" outlineLevel="1" x14ac:dyDescent="0.3">
      <c r="B6" s="48"/>
      <c r="C6" s="48" t="s">
        <v>314</v>
      </c>
      <c r="D6" s="41">
        <v>0.8</v>
      </c>
      <c r="E6" s="54">
        <v>0.7</v>
      </c>
      <c r="F6" s="54">
        <v>0.9</v>
      </c>
    </row>
    <row r="7" spans="2:6" outlineLevel="1" x14ac:dyDescent="0.3">
      <c r="B7" s="48"/>
      <c r="C7" s="48" t="s">
        <v>315</v>
      </c>
      <c r="D7" s="41">
        <v>0.12</v>
      </c>
      <c r="E7" s="54">
        <v>0.11</v>
      </c>
      <c r="F7" s="54">
        <v>0.13</v>
      </c>
    </row>
    <row r="8" spans="2:6" x14ac:dyDescent="0.3">
      <c r="B8" s="49" t="s">
        <v>324</v>
      </c>
      <c r="C8" s="50"/>
      <c r="D8" s="47"/>
      <c r="E8" s="47"/>
      <c r="F8" s="47"/>
    </row>
    <row r="9" spans="2:6" outlineLevel="1" x14ac:dyDescent="0.3">
      <c r="B9" s="48"/>
      <c r="C9" s="48" t="s">
        <v>316</v>
      </c>
      <c r="D9" s="42">
        <v>5386000</v>
      </c>
      <c r="E9" s="42">
        <v>5144000</v>
      </c>
      <c r="F9" s="42">
        <v>5620000</v>
      </c>
    </row>
    <row r="10" spans="2:6" ht="17.25" outlineLevel="1" thickBot="1" x14ac:dyDescent="0.35">
      <c r="B10" s="51"/>
      <c r="C10" s="51" t="s">
        <v>317</v>
      </c>
      <c r="D10" s="43">
        <v>5211000</v>
      </c>
      <c r="E10" s="43">
        <v>4978000</v>
      </c>
      <c r="F10" s="43">
        <v>5438000</v>
      </c>
    </row>
    <row r="11" spans="2:6" x14ac:dyDescent="0.3">
      <c r="B11" t="s">
        <v>325</v>
      </c>
    </row>
    <row r="12" spans="2:6" x14ac:dyDescent="0.3">
      <c r="B12" t="s">
        <v>326</v>
      </c>
    </row>
    <row r="13" spans="2:6" x14ac:dyDescent="0.3">
      <c r="B13" t="s">
        <v>327</v>
      </c>
    </row>
  </sheetData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K16" sqref="K16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3">
      <c r="A3" s="56" t="s">
        <v>197</v>
      </c>
      <c r="B3" s="57" t="s">
        <v>260</v>
      </c>
      <c r="C3" s="57" t="s">
        <v>261</v>
      </c>
      <c r="D3" s="57" t="s">
        <v>2</v>
      </c>
      <c r="E3" s="57" t="s">
        <v>32</v>
      </c>
      <c r="F3" s="57" t="s">
        <v>33</v>
      </c>
      <c r="G3" s="57" t="s">
        <v>198</v>
      </c>
      <c r="H3" s="57" t="s">
        <v>199</v>
      </c>
      <c r="I3" s="57" t="s">
        <v>200</v>
      </c>
      <c r="J3" s="57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workbookViewId="0">
      <selection activeCell="C2" sqref="C1:C1048576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zoomScale="160" zoomScaleNormal="160" workbookViewId="0">
      <selection activeCell="B19" sqref="B19"/>
    </sheetView>
  </sheetViews>
  <sheetFormatPr defaultRowHeight="16.5" x14ac:dyDescent="0.3"/>
  <cols>
    <col min="4" max="4" width="13.5" bestFit="1" customWidth="1"/>
    <col min="6" max="6" width="10.125" bestFit="1" customWidth="1"/>
  </cols>
  <sheetData>
    <row r="1" spans="1:7" ht="24.95" customHeight="1" thickBot="1" x14ac:dyDescent="0.35">
      <c r="A1" s="18" t="s">
        <v>93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</row>
    <row r="4" spans="1:7" x14ac:dyDescent="0.3">
      <c r="A4" s="24" t="s">
        <v>101</v>
      </c>
      <c r="B4" s="6">
        <v>200</v>
      </c>
      <c r="C4" s="6">
        <v>220</v>
      </c>
      <c r="D4" s="19">
        <v>26400000</v>
      </c>
      <c r="E4" s="13">
        <v>0.1</v>
      </c>
      <c r="F4" s="20">
        <v>23760000</v>
      </c>
      <c r="G4" s="25">
        <v>1.1000000000000001</v>
      </c>
    </row>
    <row r="5" spans="1:7" x14ac:dyDescent="0.3">
      <c r="A5" s="24" t="s">
        <v>64</v>
      </c>
      <c r="B5" s="6">
        <v>150</v>
      </c>
      <c r="C5" s="6">
        <v>120</v>
      </c>
      <c r="D5" s="19">
        <v>14400000</v>
      </c>
      <c r="E5" s="13">
        <v>0</v>
      </c>
      <c r="F5" s="20">
        <v>14400000</v>
      </c>
      <c r="G5" s="25">
        <v>0.8</v>
      </c>
    </row>
    <row r="6" spans="1:7" x14ac:dyDescent="0.3">
      <c r="A6" s="24" t="s">
        <v>102</v>
      </c>
      <c r="B6" s="6">
        <v>120</v>
      </c>
      <c r="C6" s="6">
        <v>100</v>
      </c>
      <c r="D6" s="19">
        <v>12000000</v>
      </c>
      <c r="E6" s="13">
        <v>0</v>
      </c>
      <c r="F6" s="20">
        <v>12000000</v>
      </c>
      <c r="G6" s="25">
        <v>0.83</v>
      </c>
    </row>
    <row r="7" spans="1:7" x14ac:dyDescent="0.3">
      <c r="A7" s="24" t="s">
        <v>103</v>
      </c>
      <c r="B7" s="6">
        <v>300</v>
      </c>
      <c r="C7" s="6">
        <v>220</v>
      </c>
      <c r="D7" s="19">
        <v>66000000</v>
      </c>
      <c r="E7" s="13">
        <v>0.2</v>
      </c>
      <c r="F7" s="20">
        <v>52800000</v>
      </c>
      <c r="G7" s="25">
        <v>0.73</v>
      </c>
    </row>
    <row r="8" spans="1:7" x14ac:dyDescent="0.3">
      <c r="A8" s="24" t="s">
        <v>104</v>
      </c>
      <c r="B8" s="6">
        <v>200</v>
      </c>
      <c r="C8" s="6">
        <v>210</v>
      </c>
      <c r="D8" s="19">
        <v>63000000</v>
      </c>
      <c r="E8" s="13">
        <v>0.2</v>
      </c>
      <c r="F8" s="20">
        <v>50400000</v>
      </c>
      <c r="G8" s="25">
        <v>1.05</v>
      </c>
    </row>
    <row r="9" spans="1:7" x14ac:dyDescent="0.3">
      <c r="A9" s="24" t="s">
        <v>105</v>
      </c>
      <c r="B9" s="6">
        <v>150</v>
      </c>
      <c r="C9" s="6">
        <v>150</v>
      </c>
      <c r="D9" s="19">
        <v>45000000</v>
      </c>
      <c r="E9" s="13">
        <v>0.15</v>
      </c>
      <c r="F9" s="20">
        <v>38250000</v>
      </c>
      <c r="G9" s="25">
        <v>1</v>
      </c>
    </row>
    <row r="10" spans="1:7" ht="17.25" thickBot="1" x14ac:dyDescent="0.35">
      <c r="A10" s="26" t="s">
        <v>106</v>
      </c>
      <c r="B10" s="27">
        <v>1120</v>
      </c>
      <c r="C10" s="27">
        <v>1020</v>
      </c>
      <c r="D10" s="28">
        <v>226800000</v>
      </c>
      <c r="E10" s="30"/>
      <c r="F10" s="29">
        <v>191610000</v>
      </c>
      <c r="G10" s="3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E31" sqref="E31"/>
    </sheetView>
  </sheetViews>
  <sheetFormatPr defaultRowHeight="16.5" x14ac:dyDescent="0.3"/>
  <cols>
    <col min="2" max="11" width="5.625" customWidth="1"/>
  </cols>
  <sheetData>
    <row r="1" spans="1:11" ht="20.25" x14ac:dyDescent="0.3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3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2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N25" sqref="N25"/>
    </sheetView>
  </sheetViews>
  <sheetFormatPr defaultRowHeight="16.5" x14ac:dyDescent="0.3"/>
  <cols>
    <col min="3" max="4" width="8.5" bestFit="1" customWidth="1"/>
    <col min="5" max="5" width="10.625" bestFit="1" customWidth="1"/>
    <col min="6" max="6" width="8.625" customWidth="1"/>
    <col min="7" max="7" width="10.625" bestFit="1" customWidth="1"/>
    <col min="8" max="8" width="8.625" customWidth="1"/>
    <col min="9" max="9" width="9.125" bestFit="1" customWidth="1"/>
  </cols>
  <sheetData>
    <row r="1" spans="1:9" ht="20.25" x14ac:dyDescent="0.3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2" t="s">
        <v>299</v>
      </c>
      <c r="B14" s="32" t="s">
        <v>300</v>
      </c>
    </row>
    <row r="15" spans="1:9" x14ac:dyDescent="0.3">
      <c r="A15" t="b">
        <f>F4&gt;=AVERAGE(F4:F12)</f>
        <v>1</v>
      </c>
      <c r="B15" s="32" t="s">
        <v>301</v>
      </c>
    </row>
    <row r="18" spans="1:9" x14ac:dyDescent="0.3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3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3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3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abSelected="1" workbookViewId="0">
      <selection activeCell="J16" sqref="J16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3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3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3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3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3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3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3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/>
      <c r="G16" s="6" t="s">
        <v>61</v>
      </c>
      <c r="H16" s="6" t="s">
        <v>62</v>
      </c>
      <c r="I16" s="6">
        <v>100</v>
      </c>
      <c r="J16" s="7"/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6"/>
      <c r="G17" s="6" t="s">
        <v>61</v>
      </c>
      <c r="H17" s="6" t="s">
        <v>63</v>
      </c>
      <c r="I17" s="6">
        <v>80</v>
      </c>
      <c r="J17" s="7"/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6"/>
      <c r="G18" s="6" t="s">
        <v>64</v>
      </c>
      <c r="H18" s="6" t="s">
        <v>63</v>
      </c>
      <c r="I18" s="6">
        <v>100</v>
      </c>
      <c r="J18" s="7"/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6"/>
      <c r="G19" s="6" t="s">
        <v>64</v>
      </c>
      <c r="H19" s="6" t="s">
        <v>62</v>
      </c>
      <c r="I19" s="6">
        <v>90</v>
      </c>
      <c r="J19" s="7"/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6"/>
      <c r="G20" s="6" t="s">
        <v>64</v>
      </c>
      <c r="H20" s="6" t="s">
        <v>63</v>
      </c>
      <c r="I20" s="6">
        <v>100</v>
      </c>
      <c r="J20" s="7"/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6"/>
      <c r="G21" s="6" t="s">
        <v>61</v>
      </c>
      <c r="H21" s="6" t="s">
        <v>62</v>
      </c>
      <c r="I21" s="6">
        <v>80</v>
      </c>
      <c r="J21" s="7"/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6"/>
      <c r="G22" s="6" t="s">
        <v>64</v>
      </c>
      <c r="H22" s="6" t="s">
        <v>62</v>
      </c>
      <c r="I22" s="6">
        <v>100</v>
      </c>
      <c r="J22" s="7"/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6"/>
      <c r="G23" s="6" t="s">
        <v>61</v>
      </c>
      <c r="H23" s="6" t="s">
        <v>63</v>
      </c>
      <c r="I23" s="6">
        <v>90</v>
      </c>
      <c r="J23" s="7"/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16" t="s">
        <v>92</v>
      </c>
      <c r="B36" s="16"/>
      <c r="C36" s="16"/>
      <c r="D36" s="16"/>
    </row>
    <row r="37" spans="1:4" x14ac:dyDescent="0.3">
      <c r="A37" s="17">
        <f>ROUNDUP(DSUM(A26:D34,4,B26:B27),-3)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I22" sqref="I22"/>
    </sheetView>
  </sheetViews>
  <sheetFormatPr defaultRowHeight="16.5" outlineLevelRow="3" x14ac:dyDescent="0.3"/>
  <cols>
    <col min="3" max="3" width="11.875" bestFit="1" customWidth="1"/>
  </cols>
  <sheetData>
    <row r="1" spans="1:9" ht="20.25" x14ac:dyDescent="0.3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3">
      <c r="A6" s="6"/>
      <c r="B6" s="6"/>
      <c r="C6" s="33" t="s">
        <v>306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3">
      <c r="A7" s="6"/>
      <c r="B7" s="6"/>
      <c r="C7" s="33" t="s">
        <v>302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3">
      <c r="A10" s="6"/>
      <c r="B10" s="6"/>
      <c r="C10" s="33" t="s">
        <v>307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3">
      <c r="A11" s="6"/>
      <c r="B11" s="6"/>
      <c r="C11" s="33" t="s">
        <v>303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3">
      <c r="A17" s="34"/>
      <c r="B17" s="34"/>
      <c r="C17" s="36" t="s">
        <v>308</v>
      </c>
      <c r="D17" s="34"/>
      <c r="E17" s="35"/>
      <c r="F17" s="35"/>
      <c r="G17" s="35">
        <f>SUBTOTAL(4,G12:G16)</f>
        <v>1050</v>
      </c>
      <c r="H17" s="34"/>
      <c r="I17" s="34"/>
    </row>
    <row r="18" spans="1:9" outlineLevel="1" x14ac:dyDescent="0.3">
      <c r="A18" s="34"/>
      <c r="B18" s="34"/>
      <c r="C18" s="36" t="s">
        <v>304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x14ac:dyDescent="0.3">
      <c r="A19" s="34"/>
      <c r="B19" s="34"/>
      <c r="C19" s="36" t="s">
        <v>309</v>
      </c>
      <c r="D19" s="34"/>
      <c r="E19" s="35"/>
      <c r="F19" s="35"/>
      <c r="G19" s="35">
        <f>SUBTOTAL(4,G4:G16)</f>
        <v>4800</v>
      </c>
      <c r="H19" s="34"/>
      <c r="I19" s="34"/>
    </row>
    <row r="20" spans="1:9" x14ac:dyDescent="0.3">
      <c r="A20" s="34"/>
      <c r="B20" s="34"/>
      <c r="C20" s="36" t="s">
        <v>305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1225B-5FA6-496B-A484-5D0E9DC406E6}">
  <dimension ref="A3:E13"/>
  <sheetViews>
    <sheetView workbookViewId="0">
      <selection activeCell="F14" sqref="F14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7" t="s">
        <v>312</v>
      </c>
      <c r="B3" s="37" t="s">
        <v>311</v>
      </c>
    </row>
    <row r="4" spans="1:5" x14ac:dyDescent="0.3">
      <c r="A4" s="37" t="s">
        <v>310</v>
      </c>
      <c r="B4" t="s">
        <v>171</v>
      </c>
      <c r="C4" t="s">
        <v>169</v>
      </c>
      <c r="D4" t="s">
        <v>167</v>
      </c>
      <c r="E4" t="s">
        <v>305</v>
      </c>
    </row>
    <row r="5" spans="1:5" x14ac:dyDescent="0.3">
      <c r="A5" s="38" t="s">
        <v>168</v>
      </c>
      <c r="B5" s="39" t="s">
        <v>313</v>
      </c>
      <c r="C5" s="39">
        <v>94</v>
      </c>
      <c r="D5" s="39" t="s">
        <v>313</v>
      </c>
      <c r="E5" s="39">
        <v>94</v>
      </c>
    </row>
    <row r="6" spans="1:5" x14ac:dyDescent="0.3">
      <c r="A6" s="38" t="s">
        <v>174</v>
      </c>
      <c r="B6" s="39" t="s">
        <v>313</v>
      </c>
      <c r="C6" s="39" t="s">
        <v>313</v>
      </c>
      <c r="D6" s="39">
        <v>89</v>
      </c>
      <c r="E6" s="39">
        <v>89</v>
      </c>
    </row>
    <row r="7" spans="1:5" x14ac:dyDescent="0.3">
      <c r="A7" s="38" t="s">
        <v>5</v>
      </c>
      <c r="B7" s="39" t="s">
        <v>313</v>
      </c>
      <c r="C7" s="39">
        <v>80</v>
      </c>
      <c r="D7" s="39" t="s">
        <v>313</v>
      </c>
      <c r="E7" s="39">
        <v>80</v>
      </c>
    </row>
    <row r="8" spans="1:5" x14ac:dyDescent="0.3">
      <c r="A8" s="38" t="s">
        <v>172</v>
      </c>
      <c r="B8" s="39" t="s">
        <v>313</v>
      </c>
      <c r="C8" s="39" t="s">
        <v>313</v>
      </c>
      <c r="D8" s="39">
        <v>70</v>
      </c>
      <c r="E8" s="39">
        <v>70</v>
      </c>
    </row>
    <row r="9" spans="1:5" x14ac:dyDescent="0.3">
      <c r="A9" s="38" t="s">
        <v>175</v>
      </c>
      <c r="B9" s="39">
        <v>93</v>
      </c>
      <c r="C9" s="39" t="s">
        <v>313</v>
      </c>
      <c r="D9" s="39" t="s">
        <v>313</v>
      </c>
      <c r="E9" s="39">
        <v>93</v>
      </c>
    </row>
    <row r="10" spans="1:5" x14ac:dyDescent="0.3">
      <c r="A10" s="38" t="s">
        <v>173</v>
      </c>
      <c r="B10" s="39">
        <v>81</v>
      </c>
      <c r="C10" s="39" t="s">
        <v>313</v>
      </c>
      <c r="D10" s="39" t="s">
        <v>313</v>
      </c>
      <c r="E10" s="39">
        <v>81</v>
      </c>
    </row>
    <row r="11" spans="1:5" x14ac:dyDescent="0.3">
      <c r="A11" s="38" t="s">
        <v>166</v>
      </c>
      <c r="B11" s="39" t="s">
        <v>313</v>
      </c>
      <c r="C11" s="39" t="s">
        <v>313</v>
      </c>
      <c r="D11" s="39">
        <v>92</v>
      </c>
      <c r="E11" s="39">
        <v>92</v>
      </c>
    </row>
    <row r="12" spans="1:5" x14ac:dyDescent="0.3">
      <c r="A12" s="38" t="s">
        <v>170</v>
      </c>
      <c r="B12" s="39">
        <v>92</v>
      </c>
      <c r="C12" s="39" t="s">
        <v>313</v>
      </c>
      <c r="D12" s="39" t="s">
        <v>313</v>
      </c>
      <c r="E12" s="39">
        <v>92</v>
      </c>
    </row>
    <row r="13" spans="1:5" x14ac:dyDescent="0.3">
      <c r="A13" s="38" t="s">
        <v>305</v>
      </c>
      <c r="B13" s="39">
        <v>266</v>
      </c>
      <c r="C13" s="39">
        <v>174</v>
      </c>
      <c r="D13" s="39">
        <v>251</v>
      </c>
      <c r="E13" s="39">
        <v>691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E5" sqref="E5"/>
    </sheetView>
  </sheetViews>
  <sheetFormatPr defaultRowHeight="16.5" x14ac:dyDescent="0.3"/>
  <sheetData>
    <row r="1" spans="1:7" ht="20.25" x14ac:dyDescent="0.3">
      <c r="A1" s="14" t="s">
        <v>159</v>
      </c>
      <c r="B1" s="14"/>
      <c r="C1" s="14"/>
      <c r="D1" s="14"/>
      <c r="E1" s="14"/>
      <c r="F1" s="14"/>
      <c r="G1" s="14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14" t="s">
        <v>176</v>
      </c>
      <c r="B1" s="14"/>
      <c r="C1" s="14"/>
      <c r="D1" s="14"/>
      <c r="E1" s="14"/>
      <c r="F1" s="14"/>
      <c r="G1" s="14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admin" comment="만든 사람 admin 날짜 2025-09-25">
      <inputCells r="C16" val="0.7" numFmtId="9"/>
      <inputCells r="G16" val="0.11" numFmtId="9"/>
    </scenario>
    <scenario name="상여급/공제계비율인상" locked="1" count="2" user="admin" comment="만든 사람 admin 날짜 2025-09-25">
      <inputCells r="C16" val="0.9" numFmtId="9"/>
      <inputCells r="G16" val="0.13" numFmtId="9"/>
    </scenario>
  </scenarios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2025-09-25T01:46:27Z</dcterms:modified>
</cp:coreProperties>
</file>